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Упрощенная отчетность" sheetId="1" r:id="rId1"/>
    <sheet name="Не трогать" sheetId="4" state="hidden" r:id="rId2"/>
  </sheets>
  <definedNames>
    <definedName name="_xlnm.Print_Area" localSheetId="0">'Упрощенная отчетность'!$A$1:$G$83</definedName>
  </definedNames>
  <calcPr calcId="152511" refMode="R1C1"/>
</workbook>
</file>

<file path=xl/calcChain.xml><?xml version="1.0" encoding="utf-8"?>
<calcChain xmlns="http://schemas.openxmlformats.org/spreadsheetml/2006/main">
  <c r="G32" i="1" l="1"/>
  <c r="F32" i="1"/>
  <c r="F30" i="1"/>
  <c r="C76" i="1"/>
  <c r="C74" i="1"/>
  <c r="C69" i="1"/>
  <c r="C64" i="1"/>
  <c r="C39" i="1"/>
  <c r="C44" i="1"/>
  <c r="F39" i="1"/>
  <c r="E40" i="1"/>
  <c r="F40" i="1"/>
  <c r="G39" i="1"/>
  <c r="E39" i="1"/>
  <c r="G34" i="1"/>
  <c r="F34" i="1"/>
  <c r="C34" i="1"/>
  <c r="C26" i="1"/>
  <c r="G14" i="1"/>
  <c r="C14" i="1"/>
  <c r="C20" i="1"/>
  <c r="C15" i="1"/>
  <c r="E14" i="1"/>
  <c r="D7" i="1"/>
  <c r="C7" i="1"/>
  <c r="F8" i="1"/>
  <c r="E8" i="1"/>
  <c r="D8" i="1"/>
  <c r="C8" i="1"/>
  <c r="F74" i="1"/>
  <c r="D74" i="1"/>
  <c r="E69" i="1"/>
  <c r="F69" i="1"/>
  <c r="G69" i="1"/>
  <c r="G64" i="1"/>
  <c r="F64" i="1"/>
  <c r="E64" i="1"/>
  <c r="D64" i="1"/>
  <c r="D39" i="1"/>
  <c r="F15" i="1"/>
  <c r="F14" i="1"/>
  <c r="G7" i="1"/>
  <c r="F7" i="1"/>
  <c r="E7" i="1"/>
  <c r="G44" i="1"/>
  <c r="F44" i="1"/>
  <c r="E44" i="1"/>
  <c r="D44" i="1"/>
  <c r="D35" i="1" l="1"/>
  <c r="E35" i="1"/>
  <c r="F35" i="1"/>
  <c r="G35" i="1"/>
  <c r="C35" i="1"/>
  <c r="G26" i="1"/>
  <c r="F26" i="1"/>
  <c r="G61" i="1"/>
  <c r="G74" i="1" s="1"/>
  <c r="G76" i="1" s="1"/>
  <c r="F61" i="1"/>
  <c r="E61" i="1"/>
  <c r="D61" i="1"/>
  <c r="D69" i="1" s="1"/>
  <c r="D76" i="1" s="1"/>
  <c r="C61" i="1"/>
  <c r="D20" i="1"/>
  <c r="E20" i="1"/>
  <c r="F20" i="1"/>
  <c r="G20" i="1"/>
  <c r="G15" i="1"/>
  <c r="D15" i="1"/>
  <c r="D14" i="1" s="1"/>
  <c r="E15" i="1"/>
  <c r="E26" i="1" s="1"/>
  <c r="G8" i="1"/>
  <c r="E74" i="1" l="1"/>
  <c r="D26" i="1"/>
  <c r="D32" i="1"/>
  <c r="A2" i="4"/>
  <c r="C32" i="1" l="1"/>
  <c r="C30" i="1" s="1"/>
  <c r="C52" i="1" s="1"/>
  <c r="C11" i="4"/>
  <c r="C8" i="4"/>
  <c r="C9" i="4"/>
  <c r="C10" i="4"/>
  <c r="B8" i="4"/>
  <c r="A8" i="4"/>
  <c r="F5" i="1" l="1"/>
  <c r="E5" i="1" s="1"/>
  <c r="D5" i="1" s="1"/>
  <c r="C5" i="1" s="1"/>
  <c r="A3" i="4" l="1"/>
  <c r="B11" i="4"/>
  <c r="B10" i="4"/>
  <c r="B9" i="4"/>
  <c r="C12" i="4" l="1"/>
  <c r="C13" i="4"/>
  <c r="C14" i="4"/>
  <c r="C15" i="4"/>
  <c r="B12" i="4"/>
  <c r="B14" i="4"/>
  <c r="A9" i="4"/>
  <c r="B15" i="4"/>
  <c r="A4" i="4"/>
  <c r="B13" i="4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C19" i="4"/>
  <c r="C17" i="4"/>
  <c r="C18" i="4"/>
  <c r="B16" i="4"/>
  <c r="C16" i="4"/>
  <c r="B17" i="4"/>
  <c r="B18" i="4"/>
  <c r="B19" i="4"/>
  <c r="G59" i="1" l="1"/>
  <c r="E59" i="1"/>
  <c r="D59" i="1"/>
  <c r="F59" i="1"/>
  <c r="C59" i="1"/>
  <c r="E6" i="1"/>
  <c r="G6" i="1"/>
  <c r="G60" i="1" s="1"/>
  <c r="F6" i="1"/>
  <c r="D6" i="1"/>
  <c r="C6" i="1"/>
  <c r="G78" i="1" l="1"/>
  <c r="D60" i="1"/>
  <c r="D77" i="1" s="1"/>
  <c r="E60" i="1"/>
  <c r="E77" i="1" s="1"/>
  <c r="F60" i="1"/>
  <c r="F77" i="1" s="1"/>
  <c r="C60" i="1"/>
  <c r="C77" i="1" s="1"/>
  <c r="C28" i="1"/>
  <c r="C78" i="1" l="1"/>
  <c r="D78" i="1"/>
  <c r="F78" i="1"/>
  <c r="E78" i="1"/>
  <c r="D29" i="1"/>
  <c r="D33" i="1" s="1"/>
  <c r="C29" i="1" l="1"/>
  <c r="F29" i="1"/>
  <c r="F33" i="1" s="1"/>
  <c r="E29" i="1"/>
  <c r="E33" i="1" s="1"/>
  <c r="G29" i="1"/>
  <c r="H6" i="1"/>
  <c r="H30" i="1"/>
  <c r="H29" i="1" l="1"/>
  <c r="H60" i="1"/>
  <c r="H64" i="1"/>
  <c r="H61" i="1"/>
  <c r="H44" i="1"/>
  <c r="D40" i="1"/>
  <c r="G40" i="1"/>
  <c r="H40" i="1"/>
  <c r="C40" i="1"/>
  <c r="D34" i="1"/>
  <c r="E34" i="1"/>
  <c r="H35" i="1"/>
  <c r="H34" i="1" s="1"/>
  <c r="H20" i="1"/>
  <c r="H15" i="1"/>
  <c r="H14" i="1" s="1"/>
  <c r="H39" i="1" l="1"/>
  <c r="H69" i="1"/>
  <c r="H74" i="1" s="1"/>
  <c r="H76" i="1" s="1"/>
  <c r="F76" i="1"/>
  <c r="E76" i="1"/>
  <c r="E32" i="1" s="1"/>
  <c r="H59" i="1"/>
  <c r="H28" i="1"/>
  <c r="G28" i="1"/>
  <c r="F28" i="1"/>
  <c r="E28" i="1"/>
  <c r="D28" i="1"/>
  <c r="H8" i="1"/>
  <c r="H7" i="1" s="1"/>
  <c r="G77" i="1" l="1"/>
  <c r="G33" i="1" s="1"/>
  <c r="H52" i="1"/>
  <c r="H26" i="1"/>
  <c r="D30" i="1" l="1"/>
  <c r="D52" i="1" s="1"/>
  <c r="D53" i="1" s="1"/>
  <c r="C53" i="1"/>
  <c r="E30" i="1"/>
  <c r="E52" i="1" s="1"/>
  <c r="E53" i="1" s="1"/>
  <c r="G30" i="1" l="1"/>
  <c r="G52" i="1" s="1"/>
  <c r="G53" i="1" s="1"/>
  <c r="F52" i="1"/>
  <c r="F53" i="1" s="1"/>
</calcChain>
</file>

<file path=xl/comments1.xml><?xml version="1.0" encoding="utf-8"?>
<comments xmlns="http://schemas.openxmlformats.org/spreadsheetml/2006/main">
  <authors>
    <author>Автор</author>
  </authors>
  <commentList>
    <comment ref="G5" authorId="0" shapeId="0">
      <text>
        <r>
          <rPr>
            <sz val="9"/>
            <color indexed="81"/>
            <rFont val="Tahoma"/>
            <family val="2"/>
            <charset val="204"/>
          </rPr>
          <t>Выбери дату актуальной отчетности из выпадающего списка.</t>
        </r>
      </text>
    </comment>
    <comment ref="D32" authorId="0" shapeId="0">
      <text>
        <r>
          <rPr>
            <sz val="9"/>
            <color indexed="81"/>
            <rFont val="Tahoma"/>
            <family val="2"/>
            <charset val="204"/>
          </rPr>
          <t>Значение за квартал рассчитывается как сумма по строке "Нераспределенная прибыль" за предшествующий квартал +/- величина ЧП (Убытка) за текущий квартал</t>
        </r>
      </text>
    </comment>
  </commentList>
</comments>
</file>

<file path=xl/sharedStrings.xml><?xml version="1.0" encoding="utf-8"?>
<sst xmlns="http://schemas.openxmlformats.org/spreadsheetml/2006/main" count="98" uniqueCount="82">
  <si>
    <t xml:space="preserve">Наименование компании/ ИП </t>
  </si>
  <si>
    <t>АКТИВ</t>
  </si>
  <si>
    <t>Основные средства</t>
  </si>
  <si>
    <t xml:space="preserve">в т.ч. </t>
  </si>
  <si>
    <t xml:space="preserve">Нематериальные активы </t>
  </si>
  <si>
    <t>Материальные запасы</t>
  </si>
  <si>
    <t>готовая продукция</t>
  </si>
  <si>
    <t>Финансовые вложения (займы выданные)</t>
  </si>
  <si>
    <t>Дебиторская задолженность</t>
  </si>
  <si>
    <t>от покупателей</t>
  </si>
  <si>
    <t>Денежные средства</t>
  </si>
  <si>
    <t>Прочие</t>
  </si>
  <si>
    <t>ПАССИВ</t>
  </si>
  <si>
    <t>Кредиты и займы</t>
  </si>
  <si>
    <t>Кредиторская задолженность</t>
  </si>
  <si>
    <t>задолженность перед поставщиками/ подрядчиками</t>
  </si>
  <si>
    <t>задолженность перед покупателями/заказчиками</t>
  </si>
  <si>
    <t>перед лизинговыми компаниями</t>
  </si>
  <si>
    <t>перед персоналом</t>
  </si>
  <si>
    <t>перед бюджетом</t>
  </si>
  <si>
    <t>прочее</t>
  </si>
  <si>
    <t>наличные поступления</t>
  </si>
  <si>
    <t>безналичные поступления</t>
  </si>
  <si>
    <t>затраты на оплату труда</t>
  </si>
  <si>
    <t>страховые взносы</t>
  </si>
  <si>
    <t>прочие затраты</t>
  </si>
  <si>
    <t>в т.ч.</t>
  </si>
  <si>
    <t>сырье, материалы</t>
  </si>
  <si>
    <t>Внеоборотные активы:</t>
  </si>
  <si>
    <t>Оборотные активы:</t>
  </si>
  <si>
    <t>БАЛАНС</t>
  </si>
  <si>
    <t>оборудование</t>
  </si>
  <si>
    <t>недвижимость (земля/офис)</t>
  </si>
  <si>
    <t>автотранспорт</t>
  </si>
  <si>
    <t>Собственный капитал</t>
  </si>
  <si>
    <t>Долгосрочные обязательства</t>
  </si>
  <si>
    <t>кредиты банков (&gt; 1года)</t>
  </si>
  <si>
    <t>займы (&gt; 1года)</t>
  </si>
  <si>
    <t>кредиты банков (&lt; 1года)</t>
  </si>
  <si>
    <t>займы (&lt; 1года)</t>
  </si>
  <si>
    <t>Прочие долг. обязательства (лизинг)</t>
  </si>
  <si>
    <t>Расходы по обычной деятельности</t>
  </si>
  <si>
    <t xml:space="preserve">Валовая прибыль </t>
  </si>
  <si>
    <t>Прибыль от деятельности</t>
  </si>
  <si>
    <t>Чистая прибыль (ЧП)</t>
  </si>
  <si>
    <t>(в тысячах рублей)</t>
  </si>
  <si>
    <t>(подпись)</t>
  </si>
  <si>
    <t>М.П.</t>
  </si>
  <si>
    <t>(Ф.И.О)</t>
  </si>
  <si>
    <t>Краткосрочные обязательства</t>
  </si>
  <si>
    <t>нераспределенная прибыль (накопленным итогом)</t>
  </si>
  <si>
    <t>Прочие кратк. обязательства (лизинг)</t>
  </si>
  <si>
    <t>Проценты к уплате</t>
  </si>
  <si>
    <t>Прочие доходы</t>
  </si>
  <si>
    <t>Прочие расходы (лизинговые платежи)</t>
  </si>
  <si>
    <t>Текущий налог на прибыль (на спец. режимы)</t>
  </si>
  <si>
    <t>Комментарии:</t>
  </si>
  <si>
    <t>-</t>
  </si>
  <si>
    <t>уставный капитал</t>
  </si>
  <si>
    <t>затраты, связанные с деятельностью</t>
  </si>
  <si>
    <t>от поставщиков</t>
  </si>
  <si>
    <t>от прочих контрагентов</t>
  </si>
  <si>
    <t xml:space="preserve">Выручка от реализации </t>
  </si>
  <si>
    <t>(Нарастающим итогом)</t>
  </si>
  <si>
    <t>ОТЧЕТ О ФИНАНСОВЫХ РЕЗУЛЬТАТАХ</t>
  </si>
  <si>
    <t>Чистая прибыль за квартал</t>
  </si>
  <si>
    <t>на 30 Сентября 2024</t>
  </si>
  <si>
    <t>УПРОЩЕННЫЙ БАЛАНС (на отчетную дату)</t>
  </si>
  <si>
    <t>Выручка за квартал</t>
  </si>
  <si>
    <t xml:space="preserve">I кв. </t>
  </si>
  <si>
    <t xml:space="preserve">II кв. </t>
  </si>
  <si>
    <t xml:space="preserve">III кв. </t>
  </si>
  <si>
    <t xml:space="preserve">IV кв. </t>
  </si>
  <si>
    <t>Столбец1</t>
  </si>
  <si>
    <t>Столбец2</t>
  </si>
  <si>
    <t>Столбец3</t>
  </si>
  <si>
    <t xml:space="preserve">Январь - 
Декабрь </t>
  </si>
  <si>
    <t xml:space="preserve">Январь - 
Сентябрь </t>
  </si>
  <si>
    <t xml:space="preserve">Январь - 
Июнь </t>
  </si>
  <si>
    <t xml:space="preserve">Январь - 
Март </t>
  </si>
  <si>
    <t>Проценты к получению</t>
  </si>
  <si>
    <r>
      <rPr>
        <sz val="11"/>
        <color theme="1"/>
        <rFont val="Calibri"/>
        <family val="2"/>
        <charset val="204"/>
      </rPr>
      <t>←</t>
    </r>
    <r>
      <rPr>
        <sz val="11"/>
        <color theme="1"/>
        <rFont val="Calibri"/>
        <family val="2"/>
        <scheme val="minor"/>
      </rPr>
      <t>Выбери из выпадающего списка дату актуальной отчетности в ячейке G5, в остальных ячейках даты подтянутся автоматически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</si>
</sst>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 "/>
    <numFmt numFmtId="165" formatCode="0.0"/>
    <numFmt numFmtId="166" formatCode="[$-419]d\ mmm\ yy;@"/>
    <numFmt numFmtId="167" formatCode="[$-419]dd\ mmm\ yyyy;@"/>
    <numFmt numFmtId="168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b/>
      <i/>
      <u/>
      <sz val="1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Calibri"/>
      <family val="2"/>
      <scheme val="minor"/>
    </font>
    <font>
      <i/>
      <sz val="9"/>
      <name val="Arial"/>
      <family val="2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/>
    <xf numFmtId="0" fontId="3" fillId="0" borderId="2" xfId="0" applyFont="1" applyFill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Fill="1" applyAlignment="1" applyProtection="1">
      <alignment vertical="center"/>
      <protection locked="0"/>
    </xf>
    <xf numFmtId="164" fontId="0" fillId="0" borderId="0" xfId="0" applyNumberFormat="1" applyFont="1" applyFill="1" applyAlignment="1" applyProtection="1">
      <alignment horizontal="center" vertical="center"/>
      <protection locked="0"/>
    </xf>
    <xf numFmtId="164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164" fontId="4" fillId="4" borderId="2" xfId="0" applyNumberFormat="1" applyFont="1" applyFill="1" applyBorder="1" applyAlignment="1" applyProtection="1">
      <alignment horizontal="center" vertical="center"/>
    </xf>
    <xf numFmtId="164" fontId="2" fillId="5" borderId="2" xfId="0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horizontal="center" vertical="center"/>
    </xf>
    <xf numFmtId="164" fontId="2" fillId="3" borderId="7" xfId="0" applyNumberFormat="1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 wrapText="1"/>
    </xf>
    <xf numFmtId="164" fontId="5" fillId="4" borderId="2" xfId="0" applyNumberFormat="1" applyFont="1" applyFill="1" applyBorder="1" applyAlignment="1" applyProtection="1">
      <alignment horizontal="center" vertical="center"/>
    </xf>
    <xf numFmtId="14" fontId="2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0" fontId="4" fillId="0" borderId="0" xfId="0" applyFont="1" applyFill="1" applyAlignment="1" applyProtection="1">
      <alignment vertical="center"/>
    </xf>
    <xf numFmtId="0" fontId="4" fillId="5" borderId="2" xfId="0" applyFont="1" applyFill="1" applyBorder="1" applyAlignment="1" applyProtection="1">
      <alignment vertical="top" wrapText="1"/>
    </xf>
    <xf numFmtId="0" fontId="4" fillId="5" borderId="2" xfId="0" applyFont="1" applyFill="1" applyBorder="1" applyAlignment="1" applyProtection="1">
      <alignment horizontal="left" vertical="top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14" fontId="10" fillId="3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4" fillId="0" borderId="0" xfId="0" applyFont="1" applyProtection="1"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14" fillId="0" borderId="0" xfId="0" applyFont="1" applyAlignment="1" applyProtection="1">
      <alignment horizontal="center" vertical="center" wrapText="1"/>
      <protection locked="0"/>
    </xf>
    <xf numFmtId="164" fontId="2" fillId="0" borderId="4" xfId="0" applyNumberFormat="1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/>
    <xf numFmtId="0" fontId="15" fillId="0" borderId="0" xfId="0" applyFont="1" applyFill="1" applyAlignment="1" applyProtection="1"/>
    <xf numFmtId="164" fontId="2" fillId="3" borderId="0" xfId="0" applyNumberFormat="1" applyFont="1" applyFill="1" applyBorder="1" applyAlignment="1" applyProtection="1">
      <alignment horizontal="center" vertical="center"/>
    </xf>
    <xf numFmtId="166" fontId="10" fillId="3" borderId="4" xfId="0" applyNumberFormat="1" applyFont="1" applyFill="1" applyBorder="1" applyAlignment="1" applyProtection="1">
      <alignment horizontal="center" vertical="center" wrapText="1"/>
    </xf>
    <xf numFmtId="166" fontId="10" fillId="3" borderId="5" xfId="0" applyNumberFormat="1" applyFont="1" applyFill="1" applyBorder="1" applyAlignment="1" applyProtection="1">
      <alignment horizontal="center" vertical="center" wrapText="1"/>
    </xf>
    <xf numFmtId="166" fontId="10" fillId="3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16" fillId="0" borderId="0" xfId="0" applyFont="1"/>
    <xf numFmtId="0" fontId="17" fillId="0" borderId="0" xfId="0" applyFont="1"/>
    <xf numFmtId="164" fontId="18" fillId="3" borderId="0" xfId="0" applyNumberFormat="1" applyFont="1" applyFill="1" applyBorder="1" applyAlignment="1" applyProtection="1">
      <alignment horizontal="center" vertical="center"/>
    </xf>
    <xf numFmtId="14" fontId="0" fillId="0" borderId="0" xfId="0" applyNumberFormat="1"/>
    <xf numFmtId="49" fontId="0" fillId="0" borderId="0" xfId="0" applyNumberFormat="1"/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167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167" fontId="0" fillId="0" borderId="0" xfId="0" applyNumberFormat="1"/>
    <xf numFmtId="0" fontId="0" fillId="0" borderId="0" xfId="0" applyAlignment="1">
      <alignment wrapText="1"/>
    </xf>
    <xf numFmtId="168" fontId="2" fillId="0" borderId="2" xfId="0" applyNumberFormat="1" applyFont="1" applyFill="1" applyBorder="1" applyAlignment="1" applyProtection="1">
      <alignment horizontal="center" vertical="center"/>
    </xf>
    <xf numFmtId="168" fontId="4" fillId="4" borderId="2" xfId="0" applyNumberFormat="1" applyFont="1" applyFill="1" applyBorder="1" applyAlignment="1" applyProtection="1">
      <alignment horizontal="center" vertical="center"/>
    </xf>
    <xf numFmtId="168" fontId="4" fillId="6" borderId="2" xfId="0" applyNumberFormat="1" applyFont="1" applyFill="1" applyBorder="1" applyAlignment="1" applyProtection="1">
      <alignment horizontal="center" vertical="center"/>
      <protection locked="0"/>
    </xf>
    <xf numFmtId="168" fontId="4" fillId="4" borderId="2" xfId="0" applyNumberFormat="1" applyFont="1" applyFill="1" applyBorder="1" applyAlignment="1" applyProtection="1">
      <alignment horizontal="center" vertical="center"/>
      <protection locked="0"/>
    </xf>
    <xf numFmtId="168" fontId="2" fillId="5" borderId="2" xfId="0" applyNumberFormat="1" applyFont="1" applyFill="1" applyBorder="1" applyAlignment="1" applyProtection="1">
      <alignment horizontal="center" vertical="center"/>
    </xf>
    <xf numFmtId="168" fontId="2" fillId="3" borderId="2" xfId="0" applyNumberFormat="1" applyFont="1" applyFill="1" applyBorder="1" applyAlignment="1" applyProtection="1">
      <alignment horizontal="center" vertical="center"/>
    </xf>
    <xf numFmtId="168" fontId="11" fillId="0" borderId="2" xfId="0" applyNumberFormat="1" applyFont="1" applyFill="1" applyBorder="1" applyAlignment="1" applyProtection="1">
      <alignment horizontal="center" vertical="center"/>
    </xf>
    <xf numFmtId="168" fontId="8" fillId="6" borderId="2" xfId="0" applyNumberFormat="1" applyFont="1" applyFill="1" applyBorder="1" applyAlignment="1" applyProtection="1">
      <alignment horizontal="center" vertical="center"/>
    </xf>
    <xf numFmtId="168" fontId="8" fillId="6" borderId="2" xfId="0" applyNumberFormat="1" applyFont="1" applyFill="1" applyBorder="1" applyAlignment="1" applyProtection="1">
      <alignment horizontal="center" vertical="center" wrapText="1"/>
    </xf>
    <xf numFmtId="168" fontId="5" fillId="4" borderId="2" xfId="0" applyNumberFormat="1" applyFont="1" applyFill="1" applyBorder="1" applyAlignment="1" applyProtection="1">
      <alignment horizontal="center" vertical="center"/>
    </xf>
    <xf numFmtId="168" fontId="2" fillId="0" borderId="7" xfId="0" applyNumberFormat="1" applyFont="1" applyFill="1" applyBorder="1" applyAlignment="1" applyProtection="1">
      <alignment horizontal="center" vertical="center"/>
    </xf>
    <xf numFmtId="168" fontId="18" fillId="3" borderId="2" xfId="0" applyNumberFormat="1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top" wrapText="1"/>
    </xf>
    <xf numFmtId="0" fontId="4" fillId="5" borderId="2" xfId="0" applyFont="1" applyFill="1" applyBorder="1" applyAlignment="1" applyProtection="1">
      <alignment horizontal="left" vertical="top" wrapText="1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4" fillId="5" borderId="12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5" borderId="2" xfId="0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center" vertical="top" wrapText="1"/>
    </xf>
    <xf numFmtId="0" fontId="10" fillId="3" borderId="9" xfId="0" applyFont="1" applyFill="1" applyBorder="1" applyAlignment="1" applyProtection="1">
      <alignment horizontal="center" vertical="top" wrapText="1"/>
    </xf>
    <xf numFmtId="0" fontId="10" fillId="3" borderId="10" xfId="0" applyFont="1" applyFill="1" applyBorder="1" applyAlignment="1" applyProtection="1">
      <alignment horizontal="center" vertical="top" wrapText="1"/>
    </xf>
    <xf numFmtId="0" fontId="10" fillId="3" borderId="11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/>
    </xf>
    <xf numFmtId="0" fontId="6" fillId="0" borderId="6" xfId="0" applyFont="1" applyBorder="1" applyAlignment="1" applyProtection="1">
      <alignment horizontal="center" vertical="top"/>
    </xf>
    <xf numFmtId="0" fontId="6" fillId="0" borderId="6" xfId="0" applyFont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/>
    </xf>
    <xf numFmtId="0" fontId="4" fillId="4" borderId="2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left" vertical="top" wrapText="1"/>
    </xf>
    <xf numFmtId="0" fontId="18" fillId="3" borderId="6" xfId="0" applyFont="1" applyFill="1" applyBorder="1" applyAlignment="1" applyProtection="1">
      <alignment horizontal="left" vertical="top" wrapText="1"/>
    </xf>
    <xf numFmtId="0" fontId="18" fillId="3" borderId="9" xfId="0" applyFont="1" applyFill="1" applyBorder="1" applyAlignment="1" applyProtection="1">
      <alignment horizontal="left" vertical="top" wrapText="1"/>
    </xf>
    <xf numFmtId="166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</cellXfs>
  <cellStyles count="1">
    <cellStyle name="Обычный" xfId="0" builtinId="0"/>
  </cellStyles>
  <dxfs count="2">
    <dxf>
      <numFmt numFmtId="0" formatCode="General"/>
    </dxf>
    <dxf>
      <numFmt numFmtId="167" formatCode="[$-419]dd\ mmm\ yyyy;@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7:C19" totalsRowShown="0">
  <autoFilter ref="A7:C19"/>
  <tableColumns count="3">
    <tableColumn id="1" name="Столбец1" dataDxfId="1"/>
    <tableColumn id="2" name="Столбец2"/>
    <tableColumn id="4" name="Столбец3" dataDxfId="0">
      <calculatedColumnFormula>CONCATENATE($C2,$A$2)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92"/>
  <sheetViews>
    <sheetView tabSelected="1" view="pageBreakPreview" topLeftCell="A32" zoomScaleNormal="100" zoomScaleSheetLayoutView="100" workbookViewId="0">
      <selection activeCell="F34" sqref="F34"/>
    </sheetView>
  </sheetViews>
  <sheetFormatPr defaultRowHeight="15" x14ac:dyDescent="0.25"/>
  <cols>
    <col min="1" max="1" width="6.5703125" customWidth="1"/>
    <col min="2" max="2" width="29.7109375" customWidth="1"/>
    <col min="3" max="3" width="14" customWidth="1"/>
    <col min="4" max="4" width="13.42578125" customWidth="1"/>
    <col min="5" max="5" width="13.7109375" customWidth="1"/>
    <col min="6" max="7" width="13.140625" customWidth="1"/>
    <col min="8" max="8" width="14.28515625" hidden="1" customWidth="1"/>
  </cols>
  <sheetData>
    <row r="1" spans="1:9" ht="15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7"/>
    </row>
    <row r="2" spans="1:9" x14ac:dyDescent="0.25">
      <c r="A2" s="103" t="s">
        <v>67</v>
      </c>
      <c r="B2" s="103"/>
      <c r="C2" s="103"/>
      <c r="D2" s="103"/>
      <c r="E2" s="103"/>
      <c r="F2" s="103"/>
      <c r="G2" s="103"/>
      <c r="H2" s="103"/>
    </row>
    <row r="3" spans="1:9" ht="15.75" thickBot="1" x14ac:dyDescent="0.3">
      <c r="A3" s="94" t="s">
        <v>45</v>
      </c>
      <c r="B3" s="94"/>
      <c r="C3" s="94"/>
      <c r="D3" s="94"/>
      <c r="E3" s="94"/>
      <c r="F3" s="94"/>
      <c r="G3" s="94"/>
      <c r="H3" s="94"/>
    </row>
    <row r="4" spans="1:9" ht="15.75" hidden="1" thickBot="1" x14ac:dyDescent="0.3">
      <c r="A4" s="94"/>
      <c r="B4" s="94"/>
      <c r="C4" s="94"/>
      <c r="D4" s="94"/>
      <c r="E4" s="94"/>
      <c r="F4" s="94"/>
      <c r="G4" s="108"/>
      <c r="H4" s="94"/>
    </row>
    <row r="5" spans="1:9" ht="24.75" thickBot="1" x14ac:dyDescent="0.3">
      <c r="A5" s="104" t="s">
        <v>1</v>
      </c>
      <c r="B5" s="105"/>
      <c r="C5" s="58">
        <f t="shared" ref="C5:D5" si="0">EOMONTH(EDATE(D5,-3),0)</f>
        <v>45016</v>
      </c>
      <c r="D5" s="58">
        <f t="shared" si="0"/>
        <v>45107</v>
      </c>
      <c r="E5" s="58">
        <f>EOMONTH(EDATE(F5,-3),0)</f>
        <v>45199</v>
      </c>
      <c r="F5" s="58">
        <f>EOMONTH(EDATE(G5,-3),0)</f>
        <v>45291</v>
      </c>
      <c r="G5" s="112">
        <v>45382</v>
      </c>
      <c r="H5" s="56" t="s">
        <v>66</v>
      </c>
      <c r="I5" s="113" t="s">
        <v>81</v>
      </c>
    </row>
    <row r="6" spans="1:9" ht="23.25" customHeight="1" x14ac:dyDescent="0.25">
      <c r="A6" s="106"/>
      <c r="B6" s="107"/>
      <c r="C6" s="57" t="str">
        <f ca="1">VLOOKUP(C5,'Не трогать'!$A$8:$B$19,2,0)</f>
        <v>I кв. 2023</v>
      </c>
      <c r="D6" s="57" t="str">
        <f ca="1">VLOOKUP(D5,'Не трогать'!$A$8:$B$19,2,0)</f>
        <v>II кв. 2023</v>
      </c>
      <c r="E6" s="57" t="str">
        <f ca="1">VLOOKUP(E5,'Не трогать'!$A$8:$B$19,2,0)</f>
        <v>III кв. 2023</v>
      </c>
      <c r="F6" s="57" t="str">
        <f ca="1">VLOOKUP(F5,'Не трогать'!$A$8:$B$19,2,0)</f>
        <v>IV кв. 2023</v>
      </c>
      <c r="G6" s="57" t="str">
        <f ca="1">VLOOKUP(G5,'Не трогать'!$A$8:$B$19,2,0)</f>
        <v>I кв. 2024</v>
      </c>
      <c r="H6" s="33" t="str">
        <f t="shared" ref="H6" si="1">IF(H5="Январь - Март 2020","I кв. 2020",IF(H5="Апрель - Июнь 2020","II кв. 2020",IF(H5="Июль - Сентябрь 2020","III кв. 2020",IF(H5="Октябрь - Декабрь 2020","IV кв. 2020",IF(H5="Октябрь - Декабрь 2019","IV кв. 2019","")))))</f>
        <v/>
      </c>
    </row>
    <row r="7" spans="1:9" x14ac:dyDescent="0.25">
      <c r="A7" s="2" t="s">
        <v>28</v>
      </c>
      <c r="B7" s="2"/>
      <c r="C7" s="61">
        <f>C8+C13</f>
        <v>0</v>
      </c>
      <c r="D7" s="61">
        <f>D8+D13</f>
        <v>0</v>
      </c>
      <c r="E7" s="61">
        <f>E8+E13</f>
        <v>0</v>
      </c>
      <c r="F7" s="61">
        <f>F8+F13</f>
        <v>0</v>
      </c>
      <c r="G7" s="61">
        <f>G8+G13</f>
        <v>0</v>
      </c>
      <c r="H7" s="3">
        <f t="shared" ref="H7" si="2">H8+H13</f>
        <v>0</v>
      </c>
    </row>
    <row r="8" spans="1:9" x14ac:dyDescent="0.25">
      <c r="A8" s="87" t="s">
        <v>2</v>
      </c>
      <c r="B8" s="87"/>
      <c r="C8" s="62">
        <f>SUM(C9:C12)</f>
        <v>0</v>
      </c>
      <c r="D8" s="62">
        <f>SUM(D9:D12)</f>
        <v>0</v>
      </c>
      <c r="E8" s="62">
        <f>SUM(E9:E12)</f>
        <v>0</v>
      </c>
      <c r="F8" s="62">
        <f>SUM(F9:F12)</f>
        <v>0</v>
      </c>
      <c r="G8" s="62">
        <f>SUM(G9:G12)</f>
        <v>0</v>
      </c>
      <c r="H8" s="12">
        <f t="shared" ref="H8" si="3">SUM(H9:H12)</f>
        <v>0</v>
      </c>
    </row>
    <row r="9" spans="1:9" x14ac:dyDescent="0.25">
      <c r="A9" s="15" t="s">
        <v>3</v>
      </c>
      <c r="B9" s="15" t="s">
        <v>31</v>
      </c>
      <c r="C9" s="63"/>
      <c r="D9" s="63"/>
      <c r="E9" s="63"/>
      <c r="F9" s="63"/>
      <c r="G9" s="63"/>
      <c r="H9" s="4"/>
    </row>
    <row r="10" spans="1:9" x14ac:dyDescent="0.25">
      <c r="A10" s="15"/>
      <c r="B10" s="15" t="s">
        <v>32</v>
      </c>
      <c r="C10" s="63"/>
      <c r="D10" s="63"/>
      <c r="E10" s="63"/>
      <c r="F10" s="63"/>
      <c r="G10" s="63"/>
      <c r="H10" s="4"/>
    </row>
    <row r="11" spans="1:9" x14ac:dyDescent="0.25">
      <c r="A11" s="15"/>
      <c r="B11" s="15" t="s">
        <v>33</v>
      </c>
      <c r="C11" s="63"/>
      <c r="D11" s="63"/>
      <c r="E11" s="63"/>
      <c r="F11" s="63"/>
      <c r="G11" s="63"/>
      <c r="H11" s="4"/>
    </row>
    <row r="12" spans="1:9" x14ac:dyDescent="0.25">
      <c r="A12" s="15"/>
      <c r="B12" s="15" t="s">
        <v>20</v>
      </c>
      <c r="C12" s="63"/>
      <c r="D12" s="63"/>
      <c r="E12" s="63"/>
      <c r="F12" s="63"/>
      <c r="G12" s="63"/>
      <c r="H12" s="4"/>
    </row>
    <row r="13" spans="1:9" x14ac:dyDescent="0.25">
      <c r="A13" s="87" t="s">
        <v>4</v>
      </c>
      <c r="B13" s="87"/>
      <c r="C13" s="64"/>
      <c r="D13" s="64"/>
      <c r="E13" s="64"/>
      <c r="F13" s="64"/>
      <c r="G13" s="64"/>
      <c r="H13" s="5"/>
    </row>
    <row r="14" spans="1:9" x14ac:dyDescent="0.25">
      <c r="A14" s="2" t="s">
        <v>29</v>
      </c>
      <c r="B14" s="2"/>
      <c r="C14" s="65">
        <f>C15+C19+C20+C24+C25</f>
        <v>0</v>
      </c>
      <c r="D14" s="65">
        <f>D15+D19+D20+D24+D25</f>
        <v>0</v>
      </c>
      <c r="E14" s="65">
        <f>E15+E19+E20+E24+E25</f>
        <v>0</v>
      </c>
      <c r="F14" s="65">
        <f>F15+F19+F20+F24+F25</f>
        <v>0</v>
      </c>
      <c r="G14" s="65">
        <f>G15+G19+G20+G24+G25</f>
        <v>0</v>
      </c>
      <c r="H14" s="13">
        <f t="shared" ref="H14" si="4">H15+H19+H20+H24+H25</f>
        <v>0</v>
      </c>
    </row>
    <row r="15" spans="1:9" x14ac:dyDescent="0.25">
      <c r="A15" s="14" t="s">
        <v>5</v>
      </c>
      <c r="B15" s="14"/>
      <c r="C15" s="62">
        <f>SUM(C16:C18)</f>
        <v>0</v>
      </c>
      <c r="D15" s="62">
        <f t="shared" ref="D15:E15" si="5">SUM(D16:D18)</f>
        <v>0</v>
      </c>
      <c r="E15" s="62">
        <f t="shared" si="5"/>
        <v>0</v>
      </c>
      <c r="F15" s="62">
        <f>SUM(F16:F18)</f>
        <v>0</v>
      </c>
      <c r="G15" s="62">
        <f>SUM(G16:G18)</f>
        <v>0</v>
      </c>
      <c r="H15" s="12">
        <f t="shared" ref="H15" si="6">H16+H17</f>
        <v>0</v>
      </c>
    </row>
    <row r="16" spans="1:9" x14ac:dyDescent="0.25">
      <c r="A16" s="15" t="s">
        <v>3</v>
      </c>
      <c r="B16" s="15" t="s">
        <v>27</v>
      </c>
      <c r="C16" s="63"/>
      <c r="D16" s="63"/>
      <c r="E16" s="63"/>
      <c r="F16" s="63"/>
      <c r="G16" s="63"/>
      <c r="H16" s="4"/>
    </row>
    <row r="17" spans="1:8" x14ac:dyDescent="0.25">
      <c r="A17" s="15"/>
      <c r="B17" s="15" t="s">
        <v>6</v>
      </c>
      <c r="C17" s="63"/>
      <c r="D17" s="63"/>
      <c r="E17" s="63"/>
      <c r="F17" s="63"/>
      <c r="G17" s="63"/>
      <c r="H17" s="4"/>
    </row>
    <row r="18" spans="1:8" x14ac:dyDescent="0.25">
      <c r="A18" s="15"/>
      <c r="B18" s="15" t="s">
        <v>20</v>
      </c>
      <c r="C18" s="63"/>
      <c r="D18" s="63"/>
      <c r="E18" s="63"/>
      <c r="F18" s="63"/>
      <c r="G18" s="63"/>
      <c r="H18" s="4"/>
    </row>
    <row r="19" spans="1:8" ht="28.5" customHeight="1" x14ac:dyDescent="0.25">
      <c r="A19" s="101" t="s">
        <v>7</v>
      </c>
      <c r="B19" s="101"/>
      <c r="C19" s="64"/>
      <c r="D19" s="64"/>
      <c r="E19" s="64"/>
      <c r="F19" s="64"/>
      <c r="G19" s="64"/>
      <c r="H19" s="5"/>
    </row>
    <row r="20" spans="1:8" x14ac:dyDescent="0.25">
      <c r="A20" s="87" t="s">
        <v>8</v>
      </c>
      <c r="B20" s="87"/>
      <c r="C20" s="62">
        <f>SUM(C21:C23)</f>
        <v>0</v>
      </c>
      <c r="D20" s="62">
        <f t="shared" ref="D20:G20" si="7">SUM(D21:D23)</f>
        <v>0</v>
      </c>
      <c r="E20" s="62">
        <f t="shared" si="7"/>
        <v>0</v>
      </c>
      <c r="F20" s="62">
        <f t="shared" si="7"/>
        <v>0</v>
      </c>
      <c r="G20" s="62">
        <f t="shared" si="7"/>
        <v>0</v>
      </c>
      <c r="H20" s="12">
        <f t="shared" ref="H20" si="8">SUM(H21:H23)</f>
        <v>0</v>
      </c>
    </row>
    <row r="21" spans="1:8" x14ac:dyDescent="0.25">
      <c r="A21" s="15" t="s">
        <v>3</v>
      </c>
      <c r="B21" s="15" t="s">
        <v>60</v>
      </c>
      <c r="C21" s="63"/>
      <c r="D21" s="63"/>
      <c r="E21" s="63"/>
      <c r="F21" s="63"/>
      <c r="G21" s="63"/>
      <c r="H21" s="4"/>
    </row>
    <row r="22" spans="1:8" x14ac:dyDescent="0.25">
      <c r="A22" s="15"/>
      <c r="B22" s="15" t="s">
        <v>9</v>
      </c>
      <c r="C22" s="63"/>
      <c r="D22" s="63"/>
      <c r="E22" s="63"/>
      <c r="F22" s="63"/>
      <c r="G22" s="63"/>
      <c r="H22" s="4"/>
    </row>
    <row r="23" spans="1:8" x14ac:dyDescent="0.25">
      <c r="A23" s="15"/>
      <c r="B23" s="15" t="s">
        <v>61</v>
      </c>
      <c r="C23" s="63"/>
      <c r="D23" s="63"/>
      <c r="E23" s="63"/>
      <c r="F23" s="63"/>
      <c r="G23" s="63"/>
      <c r="H23" s="4"/>
    </row>
    <row r="24" spans="1:8" x14ac:dyDescent="0.25">
      <c r="A24" s="87" t="s">
        <v>10</v>
      </c>
      <c r="B24" s="87"/>
      <c r="C24" s="64"/>
      <c r="D24" s="64"/>
      <c r="E24" s="64"/>
      <c r="F24" s="64"/>
      <c r="G24" s="64"/>
      <c r="H24" s="5"/>
    </row>
    <row r="25" spans="1:8" x14ac:dyDescent="0.25">
      <c r="A25" s="87" t="s">
        <v>11</v>
      </c>
      <c r="B25" s="87"/>
      <c r="C25" s="64"/>
      <c r="D25" s="64"/>
      <c r="E25" s="64"/>
      <c r="F25" s="64"/>
      <c r="G25" s="64"/>
      <c r="H25" s="5"/>
    </row>
    <row r="26" spans="1:8" x14ac:dyDescent="0.25">
      <c r="A26" s="93" t="s">
        <v>30</v>
      </c>
      <c r="B26" s="93"/>
      <c r="C26" s="66">
        <f>C7+C14</f>
        <v>0</v>
      </c>
      <c r="D26" s="66">
        <f>D7+D14</f>
        <v>0</v>
      </c>
      <c r="E26" s="66">
        <f>E7+E14</f>
        <v>0</v>
      </c>
      <c r="F26" s="66">
        <f>F7+F14</f>
        <v>0</v>
      </c>
      <c r="G26" s="66">
        <f>G7+G14</f>
        <v>0</v>
      </c>
      <c r="H26" s="16">
        <f t="shared" ref="H26" si="9">H7+H14</f>
        <v>0</v>
      </c>
    </row>
    <row r="27" spans="1:8" x14ac:dyDescent="0.25">
      <c r="A27" s="8"/>
      <c r="B27" s="8"/>
      <c r="C27" s="9"/>
      <c r="D27" s="9"/>
      <c r="E27" s="10"/>
      <c r="F27" s="11"/>
      <c r="G27" s="11"/>
      <c r="H27" s="11"/>
    </row>
    <row r="28" spans="1:8" ht="24" x14ac:dyDescent="0.25">
      <c r="A28" s="73" t="s">
        <v>12</v>
      </c>
      <c r="B28" s="74"/>
      <c r="C28" s="47">
        <f>C5</f>
        <v>45016</v>
      </c>
      <c r="D28" s="48">
        <f t="shared" ref="D28:H28" si="10">D5</f>
        <v>45107</v>
      </c>
      <c r="E28" s="49">
        <f t="shared" si="10"/>
        <v>45199</v>
      </c>
      <c r="F28" s="49">
        <f t="shared" si="10"/>
        <v>45291</v>
      </c>
      <c r="G28" s="49">
        <f t="shared" si="10"/>
        <v>45382</v>
      </c>
      <c r="H28" s="35" t="str">
        <f t="shared" si="10"/>
        <v>на 30 Сентября 2024</v>
      </c>
    </row>
    <row r="29" spans="1:8" ht="21.75" customHeight="1" x14ac:dyDescent="0.25">
      <c r="A29" s="75"/>
      <c r="B29" s="76"/>
      <c r="C29" s="34" t="str">
        <f ca="1">C6</f>
        <v>I кв. 2023</v>
      </c>
      <c r="D29" s="34" t="str">
        <f t="shared" ref="D29:H29" ca="1" si="11">D6</f>
        <v>II кв. 2023</v>
      </c>
      <c r="E29" s="34" t="str">
        <f t="shared" ca="1" si="11"/>
        <v>III кв. 2023</v>
      </c>
      <c r="F29" s="34" t="str">
        <f t="shared" ca="1" si="11"/>
        <v>IV кв. 2023</v>
      </c>
      <c r="G29" s="34" t="str">
        <f t="shared" ca="1" si="11"/>
        <v>I кв. 2024</v>
      </c>
      <c r="H29" s="34" t="str">
        <f t="shared" si="11"/>
        <v/>
      </c>
    </row>
    <row r="30" spans="1:8" x14ac:dyDescent="0.25">
      <c r="A30" s="85" t="s">
        <v>34</v>
      </c>
      <c r="B30" s="85"/>
      <c r="C30" s="67">
        <f>C31+C32</f>
        <v>0</v>
      </c>
      <c r="D30" s="67">
        <f>D31+D32</f>
        <v>0</v>
      </c>
      <c r="E30" s="67">
        <f t="shared" ref="E30:H30" si="12">E31+E32</f>
        <v>0</v>
      </c>
      <c r="F30" s="67">
        <f>F31+F32</f>
        <v>0</v>
      </c>
      <c r="G30" s="67">
        <f t="shared" si="12"/>
        <v>0</v>
      </c>
      <c r="H30" s="6">
        <f t="shared" si="12"/>
        <v>0</v>
      </c>
    </row>
    <row r="31" spans="1:8" x14ac:dyDescent="0.25">
      <c r="A31" s="18" t="s">
        <v>3</v>
      </c>
      <c r="B31" s="18" t="s">
        <v>58</v>
      </c>
      <c r="C31" s="63"/>
      <c r="D31" s="63"/>
      <c r="E31" s="63"/>
      <c r="F31" s="63"/>
      <c r="G31" s="63"/>
      <c r="H31" s="4"/>
    </row>
    <row r="32" spans="1:8" ht="25.5" customHeight="1" x14ac:dyDescent="0.25">
      <c r="A32" s="79"/>
      <c r="B32" s="81" t="s">
        <v>50</v>
      </c>
      <c r="C32" s="63">
        <f>C76</f>
        <v>0</v>
      </c>
      <c r="D32" s="63">
        <f>D76</f>
        <v>0</v>
      </c>
      <c r="E32" s="63">
        <f t="shared" ref="E32:F32" si="13">E76</f>
        <v>0</v>
      </c>
      <c r="F32" s="63">
        <f t="shared" si="13"/>
        <v>0</v>
      </c>
      <c r="G32" s="63">
        <f>G76</f>
        <v>0</v>
      </c>
      <c r="H32" s="4"/>
    </row>
    <row r="33" spans="1:8" ht="32.25" customHeight="1" x14ac:dyDescent="0.25">
      <c r="A33" s="80"/>
      <c r="B33" s="82"/>
      <c r="C33" s="68" t="s">
        <v>57</v>
      </c>
      <c r="D33" s="69" t="str">
        <f ca="1">IF(AND((NOT(D76=0)),(NOT(D32-C32=D77)),(NOT(LEFT(D29,4)="I кв"))),"не соответствует приросту ЧП!","-")</f>
        <v>-</v>
      </c>
      <c r="E33" s="69" t="str">
        <f t="shared" ref="E33" ca="1" si="14">IF(AND((NOT(E76=0)),(NOT(E32-D32=E77)),(NOT(LEFT(E29,4)="I кв"))),"не соответствует приросту ЧП!","-")</f>
        <v>-</v>
      </c>
      <c r="F33" s="69" t="str">
        <f ca="1">IF(AND((NOT(F76=0)),(NOT(F32-E32=F77)),(NOT(LEFT(F29,4)="I кв"))),"не соответствует приросту ЧП!","-")</f>
        <v>-</v>
      </c>
      <c r="G33" s="69" t="str">
        <f ca="1">IF(AND((NOT(G76=0)),(NOT(G32-F32=G77)),(NOT(LEFT(G29,4)="I кв"))),"не соответствует приросту ЧП!","-")</f>
        <v>-</v>
      </c>
      <c r="H33" s="4"/>
    </row>
    <row r="34" spans="1:8" x14ac:dyDescent="0.25">
      <c r="A34" s="86" t="s">
        <v>35</v>
      </c>
      <c r="B34" s="86"/>
      <c r="C34" s="65">
        <f>C35+C38</f>
        <v>0</v>
      </c>
      <c r="D34" s="65">
        <f t="shared" ref="C34:H34" si="15">D35+D38</f>
        <v>0</v>
      </c>
      <c r="E34" s="65">
        <f t="shared" si="15"/>
        <v>0</v>
      </c>
      <c r="F34" s="65">
        <f>F35+F38</f>
        <v>0</v>
      </c>
      <c r="G34" s="65">
        <f>G35+G38</f>
        <v>0</v>
      </c>
      <c r="H34" s="13">
        <f t="shared" si="15"/>
        <v>0</v>
      </c>
    </row>
    <row r="35" spans="1:8" x14ac:dyDescent="0.25">
      <c r="A35" s="87" t="s">
        <v>13</v>
      </c>
      <c r="B35" s="88"/>
      <c r="C35" s="70">
        <f>SUM(C36:C37)</f>
        <v>0</v>
      </c>
      <c r="D35" s="70">
        <f t="shared" ref="D35:G35" si="16">SUM(D36:D37)</f>
        <v>0</v>
      </c>
      <c r="E35" s="70">
        <f t="shared" si="16"/>
        <v>0</v>
      </c>
      <c r="F35" s="70">
        <f t="shared" si="16"/>
        <v>0</v>
      </c>
      <c r="G35" s="70">
        <f t="shared" si="16"/>
        <v>0</v>
      </c>
      <c r="H35" s="20">
        <f t="shared" ref="H35" si="17">SUM(H36:H37)</f>
        <v>0</v>
      </c>
    </row>
    <row r="36" spans="1:8" x14ac:dyDescent="0.25">
      <c r="A36" s="18" t="s">
        <v>3</v>
      </c>
      <c r="B36" s="18" t="s">
        <v>36</v>
      </c>
      <c r="C36" s="63"/>
      <c r="D36" s="63"/>
      <c r="E36" s="63"/>
      <c r="F36" s="63"/>
      <c r="G36" s="63"/>
      <c r="H36" s="4"/>
    </row>
    <row r="37" spans="1:8" x14ac:dyDescent="0.25">
      <c r="A37" s="18"/>
      <c r="B37" s="18" t="s">
        <v>37</v>
      </c>
      <c r="C37" s="63"/>
      <c r="D37" s="63"/>
      <c r="E37" s="63"/>
      <c r="F37" s="63"/>
      <c r="G37" s="63"/>
      <c r="H37" s="4"/>
    </row>
    <row r="38" spans="1:8" x14ac:dyDescent="0.25">
      <c r="A38" s="83" t="s">
        <v>40</v>
      </c>
      <c r="B38" s="84"/>
      <c r="C38" s="64"/>
      <c r="D38" s="64"/>
      <c r="E38" s="64"/>
      <c r="F38" s="64"/>
      <c r="G38" s="64"/>
      <c r="H38" s="5"/>
    </row>
    <row r="39" spans="1:8" x14ac:dyDescent="0.25">
      <c r="A39" s="2" t="s">
        <v>49</v>
      </c>
      <c r="B39" s="2"/>
      <c r="C39" s="61">
        <f>C40+C43+C44+C51</f>
        <v>0</v>
      </c>
      <c r="D39" s="61">
        <f>D40+D43+D44+D51</f>
        <v>0</v>
      </c>
      <c r="E39" s="61">
        <f>E40+E43+E44+E51</f>
        <v>0</v>
      </c>
      <c r="F39" s="61">
        <f>F40+F43+F44+F51</f>
        <v>0</v>
      </c>
      <c r="G39" s="61">
        <f>G40+G43+G44+G51</f>
        <v>0</v>
      </c>
      <c r="H39" s="3">
        <f t="shared" ref="H39" si="18">H40+H44+H51</f>
        <v>0</v>
      </c>
    </row>
    <row r="40" spans="1:8" x14ac:dyDescent="0.25">
      <c r="A40" s="87" t="s">
        <v>13</v>
      </c>
      <c r="B40" s="88"/>
      <c r="C40" s="70">
        <f>SUM(C41:C42)</f>
        <v>0</v>
      </c>
      <c r="D40" s="70">
        <f t="shared" ref="D40:H40" si="19">SUM(D41:D42)</f>
        <v>0</v>
      </c>
      <c r="E40" s="70">
        <f>SUM(E41:E42)</f>
        <v>0</v>
      </c>
      <c r="F40" s="70">
        <f>SUM(F41:F42)</f>
        <v>0</v>
      </c>
      <c r="G40" s="70">
        <f t="shared" si="19"/>
        <v>0</v>
      </c>
      <c r="H40" s="20">
        <f t="shared" si="19"/>
        <v>0</v>
      </c>
    </row>
    <row r="41" spans="1:8" x14ac:dyDescent="0.25">
      <c r="A41" s="18" t="s">
        <v>3</v>
      </c>
      <c r="B41" s="18" t="s">
        <v>38</v>
      </c>
      <c r="C41" s="63"/>
      <c r="D41" s="63"/>
      <c r="E41" s="63"/>
      <c r="F41" s="63"/>
      <c r="G41" s="63"/>
      <c r="H41" s="4"/>
    </row>
    <row r="42" spans="1:8" x14ac:dyDescent="0.25">
      <c r="A42" s="18"/>
      <c r="B42" s="18" t="s">
        <v>39</v>
      </c>
      <c r="C42" s="63"/>
      <c r="D42" s="63"/>
      <c r="E42" s="63"/>
      <c r="F42" s="63"/>
      <c r="G42" s="63"/>
      <c r="H42" s="4"/>
    </row>
    <row r="43" spans="1:8" x14ac:dyDescent="0.25">
      <c r="A43" s="83" t="s">
        <v>51</v>
      </c>
      <c r="B43" s="84"/>
      <c r="C43" s="64"/>
      <c r="D43" s="64"/>
      <c r="E43" s="64"/>
      <c r="F43" s="64"/>
      <c r="G43" s="64"/>
      <c r="H43" s="5"/>
    </row>
    <row r="44" spans="1:8" x14ac:dyDescent="0.25">
      <c r="A44" s="14" t="s">
        <v>14</v>
      </c>
      <c r="B44" s="14"/>
      <c r="C44" s="62">
        <f>SUM(C45:C50)</f>
        <v>0</v>
      </c>
      <c r="D44" s="62">
        <f>SUM(D45:D50)</f>
        <v>0</v>
      </c>
      <c r="E44" s="62">
        <f>SUM(E45:E50)</f>
        <v>0</v>
      </c>
      <c r="F44" s="62">
        <f>SUM(F45:F50)</f>
        <v>0</v>
      </c>
      <c r="G44" s="62">
        <f>SUM(G45:G50)</f>
        <v>0</v>
      </c>
      <c r="H44" s="12">
        <f t="shared" ref="H44" si="20">SUM(H45:H50)</f>
        <v>0</v>
      </c>
    </row>
    <row r="45" spans="1:8" ht="25.5" x14ac:dyDescent="0.25">
      <c r="A45" s="15" t="s">
        <v>3</v>
      </c>
      <c r="B45" s="19" t="s">
        <v>15</v>
      </c>
      <c r="C45" s="63"/>
      <c r="D45" s="63"/>
      <c r="E45" s="63"/>
      <c r="F45" s="63"/>
      <c r="G45" s="63"/>
      <c r="H45" s="4"/>
    </row>
    <row r="46" spans="1:8" ht="25.5" x14ac:dyDescent="0.25">
      <c r="A46" s="15"/>
      <c r="B46" s="19" t="s">
        <v>16</v>
      </c>
      <c r="C46" s="63"/>
      <c r="D46" s="63"/>
      <c r="E46" s="63"/>
      <c r="F46" s="63"/>
      <c r="G46" s="63"/>
      <c r="H46" s="4"/>
    </row>
    <row r="47" spans="1:8" x14ac:dyDescent="0.25">
      <c r="A47" s="15"/>
      <c r="B47" s="15" t="s">
        <v>17</v>
      </c>
      <c r="C47" s="63"/>
      <c r="D47" s="63"/>
      <c r="E47" s="63"/>
      <c r="F47" s="63"/>
      <c r="G47" s="63"/>
      <c r="H47" s="4"/>
    </row>
    <row r="48" spans="1:8" x14ac:dyDescent="0.25">
      <c r="A48" s="15"/>
      <c r="B48" s="15" t="s">
        <v>18</v>
      </c>
      <c r="C48" s="63"/>
      <c r="D48" s="63"/>
      <c r="E48" s="63"/>
      <c r="F48" s="63"/>
      <c r="G48" s="63"/>
      <c r="H48" s="4"/>
    </row>
    <row r="49" spans="1:10" x14ac:dyDescent="0.25">
      <c r="A49" s="15"/>
      <c r="B49" s="15" t="s">
        <v>19</v>
      </c>
      <c r="C49" s="63"/>
      <c r="D49" s="63"/>
      <c r="E49" s="63"/>
      <c r="F49" s="63"/>
      <c r="G49" s="63"/>
      <c r="H49" s="4"/>
    </row>
    <row r="50" spans="1:10" x14ac:dyDescent="0.25">
      <c r="A50" s="15"/>
      <c r="B50" s="15" t="s">
        <v>20</v>
      </c>
      <c r="C50" s="63"/>
      <c r="D50" s="63"/>
      <c r="E50" s="63"/>
      <c r="F50" s="63"/>
      <c r="G50" s="63"/>
      <c r="H50" s="4"/>
    </row>
    <row r="51" spans="1:10" x14ac:dyDescent="0.25">
      <c r="A51" s="87" t="s">
        <v>11</v>
      </c>
      <c r="B51" s="87"/>
      <c r="C51" s="64"/>
      <c r="D51" s="64"/>
      <c r="E51" s="64"/>
      <c r="F51" s="64"/>
      <c r="G51" s="64"/>
      <c r="H51" s="5"/>
    </row>
    <row r="52" spans="1:10" x14ac:dyDescent="0.25">
      <c r="A52" s="93" t="s">
        <v>30</v>
      </c>
      <c r="B52" s="93"/>
      <c r="C52" s="66">
        <f>C30+C34+C39</f>
        <v>0</v>
      </c>
      <c r="D52" s="66">
        <f>D30+D34+D39</f>
        <v>0</v>
      </c>
      <c r="E52" s="66">
        <f>E30+E34+E39</f>
        <v>0</v>
      </c>
      <c r="F52" s="66">
        <f>F30+F34+F39</f>
        <v>0</v>
      </c>
      <c r="G52" s="66">
        <f>G30+G34+G39</f>
        <v>0</v>
      </c>
      <c r="H52" s="17">
        <f t="shared" ref="H52" si="21">H30+H34+H39</f>
        <v>0</v>
      </c>
      <c r="I52" s="1"/>
      <c r="J52" s="1"/>
    </row>
    <row r="53" spans="1:10" ht="36" customHeight="1" x14ac:dyDescent="0.25">
      <c r="A53" s="22"/>
      <c r="B53" s="22"/>
      <c r="C53" s="23" t="str">
        <f>IF(ABS(C26-C52)&lt;1,"","Актив не равен Пассиву!")</f>
        <v/>
      </c>
      <c r="D53" s="23" t="str">
        <f t="shared" ref="D53:F53" si="22">IF(ABS(D26-D52)&lt;1,"","Актив не равен Пассиву!")</f>
        <v/>
      </c>
      <c r="E53" s="23" t="str">
        <f t="shared" si="22"/>
        <v/>
      </c>
      <c r="F53" s="23" t="str">
        <f t="shared" si="22"/>
        <v/>
      </c>
      <c r="G53" s="23" t="str">
        <f>IF(ABS(G26-G52)&lt;1,"","Актив не равен Пассиву!")</f>
        <v/>
      </c>
      <c r="H53" s="24"/>
      <c r="I53" s="1"/>
      <c r="J53" s="1"/>
    </row>
    <row r="54" spans="1:10" x14ac:dyDescent="0.25">
      <c r="A54" s="25"/>
      <c r="B54" s="25"/>
      <c r="C54" s="95"/>
      <c r="D54" s="95"/>
      <c r="E54" s="26"/>
      <c r="F54" s="50"/>
      <c r="G54" s="50"/>
      <c r="H54" s="27"/>
      <c r="I54" s="1"/>
      <c r="J54" s="1"/>
    </row>
    <row r="55" spans="1:10" x14ac:dyDescent="0.25">
      <c r="A55" s="25"/>
      <c r="B55" s="39" t="s">
        <v>47</v>
      </c>
      <c r="C55" s="96" t="s">
        <v>46</v>
      </c>
      <c r="D55" s="96"/>
      <c r="E55" s="40"/>
      <c r="F55" s="97" t="s">
        <v>48</v>
      </c>
      <c r="G55" s="97"/>
      <c r="H55" s="97"/>
      <c r="I55" s="1"/>
      <c r="J55" s="1"/>
    </row>
    <row r="56" spans="1:10" x14ac:dyDescent="0.25">
      <c r="A56" s="28"/>
      <c r="B56" s="28"/>
      <c r="C56" s="28"/>
      <c r="D56" s="28"/>
      <c r="E56" s="28"/>
      <c r="F56" s="28"/>
      <c r="G56" s="28"/>
      <c r="H56" s="28"/>
      <c r="I56" s="1"/>
      <c r="J56" s="1"/>
    </row>
    <row r="57" spans="1:10" x14ac:dyDescent="0.25">
      <c r="A57" s="100" t="s">
        <v>64</v>
      </c>
      <c r="B57" s="100"/>
      <c r="C57" s="100"/>
      <c r="D57" s="45" t="s">
        <v>63</v>
      </c>
      <c r="E57" s="45"/>
      <c r="F57" s="44"/>
      <c r="G57" s="44"/>
      <c r="H57" s="44"/>
      <c r="I57" s="1"/>
      <c r="J57" s="1"/>
    </row>
    <row r="58" spans="1:10" x14ac:dyDescent="0.25">
      <c r="A58" s="94" t="s">
        <v>45</v>
      </c>
      <c r="B58" s="94"/>
      <c r="C58" s="94"/>
      <c r="D58" s="94"/>
      <c r="E58" s="94"/>
      <c r="F58" s="94"/>
      <c r="G58" s="94"/>
      <c r="H58" s="94"/>
      <c r="I58" s="1"/>
      <c r="J58" s="1"/>
    </row>
    <row r="59" spans="1:10" ht="38.25" x14ac:dyDescent="0.25">
      <c r="A59" s="89"/>
      <c r="B59" s="90"/>
      <c r="C59" s="57" t="str">
        <f ca="1">VLOOKUP(C5,Таблица1[#All],3,0)</f>
        <v>Январь - 
Март 2023</v>
      </c>
      <c r="D59" s="57" t="str">
        <f ca="1">VLOOKUP(D5,Таблица1[#All],3,0)</f>
        <v>Январь - 
Июнь 2023</v>
      </c>
      <c r="E59" s="57" t="str">
        <f ca="1">VLOOKUP(E5,Таблица1[#All],3,0)</f>
        <v>Январь - 
Сентябрь 2023</v>
      </c>
      <c r="F59" s="57" t="str">
        <f ca="1">VLOOKUP(F5,Таблица1[#All],3,0)</f>
        <v>Январь - 
Декабрь 2023</v>
      </c>
      <c r="G59" s="57" t="str">
        <f ca="1">VLOOKUP(G5,Таблица1[#All],3,0)</f>
        <v>Январь - 
Март 2024</v>
      </c>
      <c r="H59" s="21" t="str">
        <f>H5</f>
        <v>на 30 Сентября 2024</v>
      </c>
      <c r="I59" s="1"/>
      <c r="J59" s="1"/>
    </row>
    <row r="60" spans="1:10" x14ac:dyDescent="0.25">
      <c r="A60" s="91"/>
      <c r="B60" s="92"/>
      <c r="C60" s="43" t="str">
        <f ca="1">C6</f>
        <v>I кв. 2023</v>
      </c>
      <c r="D60" s="43" t="str">
        <f t="shared" ref="D60:H60" ca="1" si="23">D6</f>
        <v>II кв. 2023</v>
      </c>
      <c r="E60" s="43" t="str">
        <f t="shared" ca="1" si="23"/>
        <v>III кв. 2023</v>
      </c>
      <c r="F60" s="43" t="str">
        <f t="shared" ca="1" si="23"/>
        <v>IV кв. 2023</v>
      </c>
      <c r="G60" s="43" t="str">
        <f t="shared" ca="1" si="23"/>
        <v>I кв. 2024</v>
      </c>
      <c r="H60" s="43" t="str">
        <f t="shared" si="23"/>
        <v/>
      </c>
      <c r="I60" s="1"/>
      <c r="J60" s="1"/>
    </row>
    <row r="61" spans="1:10" ht="15" customHeight="1" x14ac:dyDescent="0.25">
      <c r="A61" s="98" t="s">
        <v>62</v>
      </c>
      <c r="B61" s="99"/>
      <c r="C61" s="71">
        <f>SUM(C62:C63)</f>
        <v>0</v>
      </c>
      <c r="D61" s="71">
        <f>SUM(D62:D63)</f>
        <v>0</v>
      </c>
      <c r="E61" s="71">
        <f>SUM(E62:E63)</f>
        <v>0</v>
      </c>
      <c r="F61" s="71">
        <f>SUM(F62:F63)</f>
        <v>0</v>
      </c>
      <c r="G61" s="71">
        <f>SUM(G62:G63)</f>
        <v>0</v>
      </c>
      <c r="H61" s="42">
        <f t="shared" ref="H61" si="24">SUM(H62:H63)</f>
        <v>0</v>
      </c>
      <c r="I61" s="1"/>
      <c r="J61" s="1"/>
    </row>
    <row r="62" spans="1:10" x14ac:dyDescent="0.25">
      <c r="A62" s="29" t="s">
        <v>26</v>
      </c>
      <c r="B62" s="29" t="s">
        <v>21</v>
      </c>
      <c r="C62" s="63"/>
      <c r="D62" s="63"/>
      <c r="E62" s="63"/>
      <c r="F62" s="63"/>
      <c r="G62" s="63"/>
      <c r="H62" s="4"/>
      <c r="I62" s="1"/>
      <c r="J62" s="1"/>
    </row>
    <row r="63" spans="1:10" x14ac:dyDescent="0.25">
      <c r="A63" s="29"/>
      <c r="B63" s="29" t="s">
        <v>22</v>
      </c>
      <c r="C63" s="63"/>
      <c r="D63" s="63"/>
      <c r="E63" s="63"/>
      <c r="F63" s="63"/>
      <c r="G63" s="63"/>
      <c r="H63" s="4"/>
      <c r="I63" s="1"/>
      <c r="J63" s="1"/>
    </row>
    <row r="64" spans="1:10" x14ac:dyDescent="0.25">
      <c r="A64" s="77" t="s">
        <v>41</v>
      </c>
      <c r="B64" s="77"/>
      <c r="C64" s="61">
        <f>SUM(C65:C68)</f>
        <v>0</v>
      </c>
      <c r="D64" s="61">
        <f>SUM(D65:D68)</f>
        <v>0</v>
      </c>
      <c r="E64" s="61">
        <f>SUM(E65:E68)</f>
        <v>0</v>
      </c>
      <c r="F64" s="61">
        <f>SUM(F65:F68)</f>
        <v>0</v>
      </c>
      <c r="G64" s="61">
        <f>SUM(G65:G68)</f>
        <v>0</v>
      </c>
      <c r="H64" s="31">
        <f t="shared" ref="H64" si="25">SUM(H65:H68)</f>
        <v>0</v>
      </c>
      <c r="I64" s="1"/>
      <c r="J64" s="1"/>
    </row>
    <row r="65" spans="1:10" ht="25.5" x14ac:dyDescent="0.25">
      <c r="A65" s="30" t="s">
        <v>26</v>
      </c>
      <c r="B65" s="30" t="s">
        <v>59</v>
      </c>
      <c r="C65" s="63"/>
      <c r="D65" s="63"/>
      <c r="E65" s="63"/>
      <c r="F65" s="63"/>
      <c r="G65" s="63"/>
      <c r="H65" s="4"/>
      <c r="I65" s="1"/>
      <c r="J65" s="1"/>
    </row>
    <row r="66" spans="1:10" x14ac:dyDescent="0.25">
      <c r="A66" s="30"/>
      <c r="B66" s="30" t="s">
        <v>23</v>
      </c>
      <c r="C66" s="63"/>
      <c r="D66" s="63"/>
      <c r="E66" s="63"/>
      <c r="F66" s="63"/>
      <c r="G66" s="63"/>
      <c r="H66" s="4"/>
      <c r="I66" s="1"/>
      <c r="J66" s="1"/>
    </row>
    <row r="67" spans="1:10" x14ac:dyDescent="0.25">
      <c r="A67" s="30"/>
      <c r="B67" s="30" t="s">
        <v>24</v>
      </c>
      <c r="C67" s="63"/>
      <c r="D67" s="63"/>
      <c r="E67" s="63"/>
      <c r="F67" s="63"/>
      <c r="G67" s="63"/>
      <c r="H67" s="4"/>
      <c r="I67" s="1"/>
      <c r="J67" s="1"/>
    </row>
    <row r="68" spans="1:10" x14ac:dyDescent="0.25">
      <c r="A68" s="30"/>
      <c r="B68" s="30" t="s">
        <v>25</v>
      </c>
      <c r="C68" s="63"/>
      <c r="D68" s="63"/>
      <c r="E68" s="63"/>
      <c r="F68" s="63"/>
      <c r="G68" s="63"/>
      <c r="H68" s="4"/>
      <c r="I68" s="1"/>
      <c r="J68" s="1"/>
    </row>
    <row r="69" spans="1:10" x14ac:dyDescent="0.25">
      <c r="A69" s="77" t="s">
        <v>42</v>
      </c>
      <c r="B69" s="77"/>
      <c r="C69" s="61">
        <f>C61-C64</f>
        <v>0</v>
      </c>
      <c r="D69" s="61">
        <f>D61-D64</f>
        <v>0</v>
      </c>
      <c r="E69" s="61">
        <f>E61-E64</f>
        <v>0</v>
      </c>
      <c r="F69" s="61">
        <f>F61-F64</f>
        <v>0</v>
      </c>
      <c r="G69" s="61">
        <f>G61-G64</f>
        <v>0</v>
      </c>
      <c r="H69" s="3">
        <f t="shared" ref="H69" si="26">H61-H64</f>
        <v>0</v>
      </c>
      <c r="I69" s="1"/>
      <c r="J69" s="1"/>
    </row>
    <row r="70" spans="1:10" x14ac:dyDescent="0.25">
      <c r="A70" s="78" t="s">
        <v>80</v>
      </c>
      <c r="B70" s="78"/>
      <c r="C70" s="63"/>
      <c r="D70" s="63"/>
      <c r="E70" s="63"/>
      <c r="F70" s="63"/>
      <c r="G70" s="63"/>
      <c r="H70" s="4"/>
      <c r="I70" s="1"/>
      <c r="J70" s="1"/>
    </row>
    <row r="71" spans="1:10" x14ac:dyDescent="0.25">
      <c r="A71" s="78" t="s">
        <v>52</v>
      </c>
      <c r="B71" s="78"/>
      <c r="C71" s="63"/>
      <c r="D71" s="63"/>
      <c r="E71" s="63"/>
      <c r="F71" s="63"/>
      <c r="G71" s="63"/>
      <c r="H71" s="4"/>
      <c r="I71" s="1"/>
      <c r="J71" s="1"/>
    </row>
    <row r="72" spans="1:10" x14ac:dyDescent="0.25">
      <c r="A72" s="78" t="s">
        <v>53</v>
      </c>
      <c r="B72" s="78"/>
      <c r="C72" s="63"/>
      <c r="D72" s="63"/>
      <c r="E72" s="63"/>
      <c r="F72" s="63"/>
      <c r="G72" s="63"/>
      <c r="H72" s="4"/>
      <c r="I72" s="1"/>
      <c r="J72" s="1"/>
    </row>
    <row r="73" spans="1:10" ht="16.5" customHeight="1" x14ac:dyDescent="0.25">
      <c r="A73" s="78" t="s">
        <v>54</v>
      </c>
      <c r="B73" s="78"/>
      <c r="C73" s="63"/>
      <c r="D73" s="63"/>
      <c r="E73" s="63"/>
      <c r="F73" s="63"/>
      <c r="G73" s="63"/>
      <c r="H73" s="4"/>
      <c r="I73" s="1"/>
      <c r="J73" s="1"/>
    </row>
    <row r="74" spans="1:10" x14ac:dyDescent="0.25">
      <c r="A74" s="77" t="s">
        <v>43</v>
      </c>
      <c r="B74" s="77"/>
      <c r="C74" s="61">
        <f>C69+C70-C71+C72-C73</f>
        <v>0</v>
      </c>
      <c r="D74" s="61">
        <f>D69+D70-D71+D72-D73</f>
        <v>0</v>
      </c>
      <c r="E74" s="61">
        <f t="shared" ref="D74:G74" si="27">E69+E70-E71+E72-E73</f>
        <v>0</v>
      </c>
      <c r="F74" s="61">
        <f>F69+F70-F71+F72-F73</f>
        <v>0</v>
      </c>
      <c r="G74" s="61">
        <f t="shared" si="27"/>
        <v>0</v>
      </c>
      <c r="H74" s="3">
        <f t="shared" ref="H74" si="28">H69-H71+H72-H73</f>
        <v>0</v>
      </c>
      <c r="I74" s="1"/>
      <c r="J74" s="1"/>
    </row>
    <row r="75" spans="1:10" ht="30" customHeight="1" x14ac:dyDescent="0.25">
      <c r="A75" s="78" t="s">
        <v>55</v>
      </c>
      <c r="B75" s="78"/>
      <c r="C75" s="63"/>
      <c r="D75" s="63"/>
      <c r="E75" s="63"/>
      <c r="F75" s="63"/>
      <c r="G75" s="63"/>
      <c r="H75" s="4"/>
      <c r="I75" s="1"/>
      <c r="J75" s="1"/>
    </row>
    <row r="76" spans="1:10" x14ac:dyDescent="0.25">
      <c r="A76" s="109" t="s">
        <v>44</v>
      </c>
      <c r="B76" s="109"/>
      <c r="C76" s="66">
        <f>C74-C75</f>
        <v>0</v>
      </c>
      <c r="D76" s="66">
        <f>D74-D75</f>
        <v>0</v>
      </c>
      <c r="E76" s="66">
        <f t="shared" ref="E76:H76" si="29">E74-E75</f>
        <v>0</v>
      </c>
      <c r="F76" s="66">
        <f t="shared" si="29"/>
        <v>0</v>
      </c>
      <c r="G76" s="66">
        <f>G74-G75</f>
        <v>0</v>
      </c>
      <c r="H76" s="16">
        <f t="shared" si="29"/>
        <v>0</v>
      </c>
      <c r="I76" s="1"/>
      <c r="J76" s="1"/>
    </row>
    <row r="77" spans="1:10" x14ac:dyDescent="0.25">
      <c r="A77" s="109" t="s">
        <v>65</v>
      </c>
      <c r="B77" s="109"/>
      <c r="C77" s="66">
        <f ca="1">IF(LEFT(C60,4)="I кв",C76,(C76-B76))</f>
        <v>0</v>
      </c>
      <c r="D77" s="66">
        <f ca="1">IF(LEFT(D60,4)="I кв",D76,(D76-C76))</f>
        <v>0</v>
      </c>
      <c r="E77" s="66">
        <f ca="1">IF(LEFT(E60,4)="I кв",E76,(E76-D76))</f>
        <v>0</v>
      </c>
      <c r="F77" s="66">
        <f ca="1">IF(LEFT(F60,4)="I кв",F76,(F76-E76))</f>
        <v>0</v>
      </c>
      <c r="G77" s="66">
        <f t="shared" ref="E77:G77" ca="1" si="30">IF(LEFT(G60,4)="I кв",G76,(G76-F76))</f>
        <v>0</v>
      </c>
      <c r="H77" s="46"/>
      <c r="I77" s="1"/>
      <c r="J77" s="1"/>
    </row>
    <row r="78" spans="1:10" s="52" customFormat="1" ht="12" x14ac:dyDescent="0.2">
      <c r="A78" s="110" t="s">
        <v>68</v>
      </c>
      <c r="B78" s="111"/>
      <c r="C78" s="72">
        <f ca="1">IF(LEFT(C60,4)="I кв",C61,(C61-B61))</f>
        <v>0</v>
      </c>
      <c r="D78" s="72">
        <f ca="1">IF(LEFT(D60,4)="I кв",D61,(D61-C61))</f>
        <v>0</v>
      </c>
      <c r="E78" s="72">
        <f t="shared" ref="E78:F78" ca="1" si="31">IF(LEFT(E60,4)="I кв",E61,(E61-D61))</f>
        <v>0</v>
      </c>
      <c r="F78" s="72">
        <f t="shared" ca="1" si="31"/>
        <v>0</v>
      </c>
      <c r="G78" s="72">
        <f ca="1">IF(LEFT(G60,4)="I кв",G61,(G61-F61))</f>
        <v>0</v>
      </c>
      <c r="H78" s="53"/>
      <c r="I78" s="51"/>
      <c r="J78" s="51"/>
    </row>
    <row r="79" spans="1:10" ht="26.25" customHeight="1" x14ac:dyDescent="0.25">
      <c r="A79" s="32"/>
      <c r="B79" s="32"/>
      <c r="C79" s="36"/>
      <c r="D79" s="36"/>
      <c r="E79" s="36"/>
      <c r="F79" s="36"/>
      <c r="G79" s="36"/>
      <c r="H79" s="32"/>
      <c r="I79" s="1"/>
      <c r="J79" s="1"/>
    </row>
    <row r="80" spans="1:10" ht="96" customHeight="1" x14ac:dyDescent="0.25">
      <c r="A80" s="37"/>
      <c r="B80" s="38" t="s">
        <v>56</v>
      </c>
      <c r="C80" s="7"/>
      <c r="D80" s="41"/>
      <c r="E80" s="41"/>
      <c r="F80" s="41"/>
      <c r="G80" s="41"/>
      <c r="H80" s="32"/>
      <c r="I80" s="1"/>
      <c r="J80" s="1"/>
    </row>
    <row r="81" spans="1:10" x14ac:dyDescent="0.25">
      <c r="A81" s="32"/>
      <c r="B81" s="32"/>
      <c r="C81" s="32"/>
      <c r="D81" s="32"/>
      <c r="E81" s="32"/>
      <c r="F81" s="37"/>
      <c r="G81" s="37"/>
      <c r="H81" s="32"/>
      <c r="I81" s="1"/>
      <c r="J81" s="1"/>
    </row>
    <row r="82" spans="1:10" x14ac:dyDescent="0.25">
      <c r="A82" s="25"/>
      <c r="B82" s="25"/>
      <c r="C82" s="95"/>
      <c r="D82" s="95"/>
      <c r="E82" s="26"/>
      <c r="F82" s="50"/>
      <c r="G82" s="50"/>
      <c r="H82" s="27"/>
    </row>
    <row r="83" spans="1:10" x14ac:dyDescent="0.25">
      <c r="A83" s="25"/>
      <c r="B83" s="39" t="s">
        <v>47</v>
      </c>
      <c r="C83" s="96" t="s">
        <v>46</v>
      </c>
      <c r="D83" s="96"/>
      <c r="E83" s="25"/>
      <c r="F83" s="97" t="s">
        <v>48</v>
      </c>
      <c r="G83" s="97"/>
      <c r="H83" s="97"/>
    </row>
    <row r="84" spans="1:10" x14ac:dyDescent="0.25">
      <c r="A84" s="7"/>
      <c r="B84" s="7"/>
      <c r="C84" s="7"/>
      <c r="D84" s="7"/>
      <c r="E84" s="7"/>
      <c r="F84" s="7"/>
      <c r="G84" s="7"/>
      <c r="H84" s="7"/>
    </row>
    <row r="85" spans="1:10" x14ac:dyDescent="0.25">
      <c r="A85" s="7"/>
      <c r="B85" s="7"/>
      <c r="C85" s="7"/>
      <c r="D85" s="7"/>
      <c r="E85" s="7"/>
      <c r="F85" s="7"/>
      <c r="G85" s="7"/>
      <c r="H85" s="7"/>
    </row>
    <row r="86" spans="1:10" x14ac:dyDescent="0.25">
      <c r="A86" s="7"/>
      <c r="B86" s="7"/>
      <c r="C86" s="7"/>
      <c r="D86" s="7"/>
      <c r="E86" s="7"/>
      <c r="F86" s="7"/>
      <c r="G86" s="7"/>
      <c r="H86" s="7"/>
    </row>
    <row r="87" spans="1:10" x14ac:dyDescent="0.25">
      <c r="A87" s="7"/>
      <c r="B87" s="7"/>
      <c r="C87" s="7"/>
      <c r="D87" s="7"/>
      <c r="E87" s="7"/>
      <c r="F87" s="7"/>
      <c r="G87" s="7"/>
      <c r="H87" s="7"/>
    </row>
    <row r="88" spans="1:10" x14ac:dyDescent="0.25">
      <c r="A88" s="7"/>
      <c r="B88" s="7"/>
      <c r="C88" s="7"/>
      <c r="D88" s="7"/>
      <c r="E88" s="7"/>
      <c r="F88" s="7"/>
      <c r="G88" s="7"/>
      <c r="H88" s="7"/>
    </row>
    <row r="89" spans="1:10" x14ac:dyDescent="0.25">
      <c r="A89" s="7"/>
      <c r="B89" s="7"/>
      <c r="C89" s="7"/>
      <c r="D89" s="7"/>
      <c r="E89" s="7"/>
      <c r="F89" s="7"/>
      <c r="G89" s="7"/>
      <c r="H89" s="7"/>
    </row>
    <row r="90" spans="1:10" x14ac:dyDescent="0.25">
      <c r="A90" s="7"/>
      <c r="B90" s="7"/>
      <c r="C90" s="7"/>
      <c r="D90" s="7"/>
      <c r="E90" s="7"/>
      <c r="F90" s="7"/>
      <c r="G90" s="7"/>
      <c r="H90" s="7"/>
    </row>
    <row r="91" spans="1:10" x14ac:dyDescent="0.25">
      <c r="A91" s="7"/>
      <c r="B91" s="7"/>
      <c r="C91" s="7"/>
      <c r="D91" s="7"/>
      <c r="E91" s="7"/>
      <c r="F91" s="7"/>
      <c r="G91" s="7"/>
      <c r="H91" s="7"/>
    </row>
    <row r="92" spans="1:10" x14ac:dyDescent="0.25">
      <c r="A92" s="7"/>
      <c r="B92" s="7"/>
      <c r="C92" s="7"/>
      <c r="D92" s="7"/>
      <c r="E92" s="7"/>
      <c r="F92" s="7"/>
      <c r="G92" s="7"/>
      <c r="H92" s="7"/>
    </row>
    <row r="93" spans="1:10" x14ac:dyDescent="0.25">
      <c r="A93" s="7"/>
      <c r="B93" s="7"/>
      <c r="C93" s="7"/>
      <c r="D93" s="7"/>
      <c r="E93" s="7"/>
      <c r="F93" s="7"/>
      <c r="G93" s="7"/>
      <c r="H93" s="7"/>
    </row>
    <row r="94" spans="1:10" x14ac:dyDescent="0.25">
      <c r="A94" s="7"/>
      <c r="B94" s="7"/>
      <c r="C94" s="7"/>
      <c r="D94" s="7"/>
      <c r="E94" s="7"/>
      <c r="F94" s="7"/>
      <c r="G94" s="7"/>
      <c r="H94" s="7"/>
    </row>
    <row r="95" spans="1:10" x14ac:dyDescent="0.25">
      <c r="A95" s="7"/>
      <c r="B95" s="7"/>
      <c r="C95" s="7"/>
      <c r="D95" s="7"/>
      <c r="E95" s="7"/>
      <c r="F95" s="7"/>
      <c r="G95" s="7"/>
      <c r="H95" s="7"/>
    </row>
    <row r="96" spans="1:10" x14ac:dyDescent="0.25">
      <c r="A96" s="7"/>
      <c r="B96" s="7"/>
      <c r="C96" s="7"/>
      <c r="D96" s="7"/>
      <c r="E96" s="7"/>
      <c r="F96" s="7"/>
      <c r="G96" s="7"/>
      <c r="H96" s="7"/>
    </row>
    <row r="97" spans="1:8" x14ac:dyDescent="0.25">
      <c r="A97" s="7"/>
      <c r="B97" s="7"/>
      <c r="C97" s="7"/>
      <c r="D97" s="7"/>
      <c r="E97" s="7"/>
      <c r="F97" s="7"/>
      <c r="G97" s="7"/>
      <c r="H97" s="7"/>
    </row>
    <row r="98" spans="1:8" x14ac:dyDescent="0.25">
      <c r="A98" s="7"/>
      <c r="B98" s="7"/>
      <c r="C98" s="7"/>
      <c r="D98" s="7"/>
      <c r="E98" s="7"/>
      <c r="F98" s="7"/>
      <c r="G98" s="7"/>
      <c r="H98" s="7"/>
    </row>
    <row r="99" spans="1:8" x14ac:dyDescent="0.25">
      <c r="A99" s="7"/>
      <c r="B99" s="7"/>
      <c r="C99" s="7"/>
      <c r="D99" s="7"/>
      <c r="E99" s="7"/>
      <c r="F99" s="7"/>
      <c r="G99" s="7"/>
      <c r="H99" s="7"/>
    </row>
    <row r="100" spans="1:8" x14ac:dyDescent="0.25">
      <c r="A100" s="7"/>
      <c r="B100" s="7"/>
      <c r="C100" s="7"/>
      <c r="D100" s="7"/>
      <c r="E100" s="7"/>
      <c r="F100" s="7"/>
      <c r="G100" s="7"/>
      <c r="H100" s="7"/>
    </row>
    <row r="101" spans="1:8" x14ac:dyDescent="0.25">
      <c r="A101" s="7"/>
      <c r="B101" s="7"/>
      <c r="C101" s="7"/>
      <c r="D101" s="7"/>
      <c r="E101" s="7"/>
      <c r="F101" s="7"/>
      <c r="G101" s="7"/>
      <c r="H101" s="7"/>
    </row>
    <row r="102" spans="1:8" x14ac:dyDescent="0.25">
      <c r="A102" s="7"/>
      <c r="B102" s="7"/>
      <c r="C102" s="7"/>
      <c r="D102" s="7"/>
      <c r="E102" s="7"/>
      <c r="F102" s="7"/>
      <c r="G102" s="7"/>
      <c r="H102" s="7"/>
    </row>
    <row r="103" spans="1:8" x14ac:dyDescent="0.25">
      <c r="A103" s="7"/>
      <c r="B103" s="7"/>
      <c r="C103" s="7"/>
      <c r="D103" s="7"/>
      <c r="E103" s="7"/>
      <c r="F103" s="7"/>
      <c r="G103" s="7"/>
      <c r="H103" s="7"/>
    </row>
    <row r="104" spans="1:8" x14ac:dyDescent="0.25">
      <c r="A104" s="7"/>
      <c r="B104" s="7"/>
      <c r="C104" s="7"/>
      <c r="D104" s="7"/>
      <c r="E104" s="7"/>
      <c r="F104" s="7"/>
      <c r="G104" s="7"/>
      <c r="H104" s="7"/>
    </row>
    <row r="105" spans="1:8" x14ac:dyDescent="0.25">
      <c r="A105" s="7"/>
      <c r="B105" s="7"/>
      <c r="C105" s="7"/>
      <c r="D105" s="7"/>
      <c r="E105" s="7"/>
      <c r="F105" s="7"/>
      <c r="G105" s="7"/>
      <c r="H105" s="7"/>
    </row>
    <row r="106" spans="1:8" x14ac:dyDescent="0.25">
      <c r="A106" s="7"/>
      <c r="B106" s="7"/>
      <c r="C106" s="7"/>
      <c r="D106" s="7"/>
      <c r="E106" s="7"/>
      <c r="F106" s="7"/>
      <c r="G106" s="7"/>
      <c r="H106" s="7"/>
    </row>
    <row r="107" spans="1:8" x14ac:dyDescent="0.25">
      <c r="A107" s="7"/>
      <c r="B107" s="7"/>
      <c r="C107" s="7"/>
      <c r="D107" s="7"/>
      <c r="E107" s="7"/>
      <c r="F107" s="7"/>
      <c r="G107" s="7"/>
      <c r="H107" s="7"/>
    </row>
    <row r="108" spans="1:8" x14ac:dyDescent="0.25">
      <c r="A108" s="7"/>
      <c r="B108" s="7"/>
      <c r="C108" s="7"/>
      <c r="D108" s="7"/>
      <c r="E108" s="7"/>
      <c r="F108" s="7"/>
      <c r="G108" s="7"/>
      <c r="H108" s="7"/>
    </row>
    <row r="109" spans="1:8" x14ac:dyDescent="0.25">
      <c r="A109" s="7"/>
      <c r="B109" s="7"/>
      <c r="C109" s="7"/>
      <c r="D109" s="7"/>
      <c r="E109" s="7"/>
      <c r="F109" s="7"/>
      <c r="G109" s="7"/>
      <c r="H109" s="7"/>
    </row>
    <row r="110" spans="1:8" x14ac:dyDescent="0.25">
      <c r="A110" s="7"/>
      <c r="B110" s="7"/>
      <c r="C110" s="7"/>
      <c r="D110" s="7"/>
      <c r="E110" s="7"/>
      <c r="F110" s="7"/>
      <c r="G110" s="7"/>
      <c r="H110" s="7"/>
    </row>
    <row r="111" spans="1:8" x14ac:dyDescent="0.25">
      <c r="A111" s="7"/>
      <c r="B111" s="7"/>
      <c r="C111" s="7"/>
      <c r="D111" s="7"/>
      <c r="E111" s="7"/>
      <c r="F111" s="7"/>
      <c r="G111" s="7"/>
      <c r="H111" s="7"/>
    </row>
    <row r="112" spans="1:8" x14ac:dyDescent="0.25">
      <c r="A112" s="7"/>
      <c r="B112" s="7"/>
      <c r="C112" s="7"/>
      <c r="D112" s="7"/>
      <c r="E112" s="7"/>
      <c r="F112" s="7"/>
      <c r="G112" s="7"/>
      <c r="H112" s="7"/>
    </row>
    <row r="113" spans="1:8" x14ac:dyDescent="0.25">
      <c r="A113" s="7"/>
      <c r="B113" s="7"/>
      <c r="C113" s="7"/>
      <c r="D113" s="7"/>
      <c r="E113" s="7"/>
      <c r="F113" s="7"/>
      <c r="G113" s="7"/>
      <c r="H113" s="7"/>
    </row>
    <row r="114" spans="1:8" x14ac:dyDescent="0.25">
      <c r="A114" s="7"/>
      <c r="B114" s="7"/>
      <c r="C114" s="7"/>
      <c r="D114" s="7"/>
      <c r="E114" s="7"/>
      <c r="F114" s="7"/>
      <c r="G114" s="7"/>
      <c r="H114" s="7"/>
    </row>
    <row r="115" spans="1:8" x14ac:dyDescent="0.25">
      <c r="A115" s="7"/>
      <c r="B115" s="7"/>
      <c r="C115" s="7"/>
      <c r="D115" s="7"/>
      <c r="E115" s="7"/>
      <c r="F115" s="7"/>
      <c r="G115" s="7"/>
      <c r="H115" s="7"/>
    </row>
    <row r="116" spans="1:8" x14ac:dyDescent="0.25">
      <c r="A116" s="7"/>
      <c r="B116" s="7"/>
      <c r="C116" s="7"/>
      <c r="D116" s="7"/>
      <c r="E116" s="7"/>
      <c r="F116" s="7"/>
      <c r="G116" s="7"/>
      <c r="H116" s="7"/>
    </row>
    <row r="117" spans="1:8" x14ac:dyDescent="0.25">
      <c r="A117" s="7"/>
      <c r="B117" s="7"/>
      <c r="C117" s="7"/>
      <c r="D117" s="7"/>
      <c r="E117" s="7"/>
      <c r="F117" s="7"/>
      <c r="G117" s="7"/>
      <c r="H117" s="7"/>
    </row>
    <row r="118" spans="1:8" x14ac:dyDescent="0.25">
      <c r="A118" s="7"/>
      <c r="B118" s="7"/>
      <c r="C118" s="7"/>
      <c r="D118" s="7"/>
      <c r="E118" s="7"/>
      <c r="F118" s="7"/>
      <c r="G118" s="7"/>
      <c r="H118" s="7"/>
    </row>
    <row r="119" spans="1:8" x14ac:dyDescent="0.25">
      <c r="A119" s="7"/>
      <c r="B119" s="7"/>
      <c r="C119" s="7"/>
      <c r="D119" s="7"/>
      <c r="E119" s="7"/>
      <c r="F119" s="7"/>
      <c r="G119" s="7"/>
      <c r="H119" s="7"/>
    </row>
    <row r="120" spans="1:8" x14ac:dyDescent="0.25">
      <c r="A120" s="7"/>
      <c r="B120" s="7"/>
      <c r="C120" s="7"/>
      <c r="D120" s="7"/>
      <c r="E120" s="7"/>
      <c r="F120" s="7"/>
      <c r="G120" s="7"/>
      <c r="H120" s="7"/>
    </row>
    <row r="121" spans="1:8" x14ac:dyDescent="0.25">
      <c r="A121" s="7"/>
      <c r="B121" s="7"/>
      <c r="C121" s="7"/>
      <c r="D121" s="7"/>
      <c r="E121" s="7"/>
      <c r="F121" s="7"/>
      <c r="G121" s="7"/>
      <c r="H121" s="7"/>
    </row>
    <row r="122" spans="1:8" x14ac:dyDescent="0.25">
      <c r="A122" s="7"/>
      <c r="B122" s="7"/>
      <c r="C122" s="7"/>
      <c r="D122" s="7"/>
      <c r="E122" s="7"/>
      <c r="F122" s="7"/>
      <c r="G122" s="7"/>
      <c r="H122" s="7"/>
    </row>
    <row r="123" spans="1:8" x14ac:dyDescent="0.25">
      <c r="A123" s="7"/>
      <c r="B123" s="7"/>
      <c r="C123" s="7"/>
      <c r="D123" s="7"/>
      <c r="E123" s="7"/>
      <c r="F123" s="7"/>
      <c r="G123" s="7"/>
      <c r="H123" s="7"/>
    </row>
    <row r="124" spans="1:8" x14ac:dyDescent="0.25">
      <c r="A124" s="7"/>
      <c r="B124" s="7"/>
      <c r="C124" s="7"/>
      <c r="D124" s="7"/>
      <c r="E124" s="7"/>
      <c r="F124" s="7"/>
      <c r="G124" s="7"/>
      <c r="H124" s="7"/>
    </row>
    <row r="125" spans="1:8" x14ac:dyDescent="0.25">
      <c r="A125" s="7"/>
      <c r="B125" s="7"/>
      <c r="C125" s="7"/>
      <c r="D125" s="7"/>
      <c r="E125" s="7"/>
      <c r="F125" s="7"/>
      <c r="G125" s="7"/>
      <c r="H125" s="7"/>
    </row>
    <row r="126" spans="1:8" x14ac:dyDescent="0.25">
      <c r="A126" s="7"/>
      <c r="B126" s="7"/>
      <c r="C126" s="7"/>
      <c r="D126" s="7"/>
      <c r="E126" s="7"/>
      <c r="F126" s="7"/>
      <c r="G126" s="7"/>
      <c r="H126" s="7"/>
    </row>
    <row r="127" spans="1:8" x14ac:dyDescent="0.25">
      <c r="A127" s="7"/>
      <c r="B127" s="7"/>
      <c r="C127" s="7"/>
      <c r="D127" s="7"/>
      <c r="E127" s="7"/>
      <c r="F127" s="7"/>
      <c r="G127" s="7"/>
      <c r="H127" s="7"/>
    </row>
    <row r="128" spans="1:8" x14ac:dyDescent="0.25">
      <c r="A128" s="7"/>
      <c r="B128" s="7"/>
      <c r="C128" s="7"/>
      <c r="D128" s="7"/>
      <c r="E128" s="7"/>
      <c r="F128" s="7"/>
      <c r="G128" s="7"/>
      <c r="H128" s="7"/>
    </row>
    <row r="129" spans="1:8" x14ac:dyDescent="0.25">
      <c r="A129" s="7"/>
      <c r="B129" s="7"/>
      <c r="C129" s="7"/>
      <c r="D129" s="7"/>
      <c r="E129" s="7"/>
      <c r="F129" s="7"/>
      <c r="G129" s="7"/>
      <c r="H129" s="7"/>
    </row>
    <row r="130" spans="1:8" x14ac:dyDescent="0.25">
      <c r="A130" s="7"/>
      <c r="B130" s="7"/>
      <c r="C130" s="7"/>
      <c r="D130" s="7"/>
      <c r="E130" s="7"/>
      <c r="F130" s="7"/>
      <c r="G130" s="7"/>
      <c r="H130" s="7"/>
    </row>
    <row r="131" spans="1:8" x14ac:dyDescent="0.25">
      <c r="A131" s="7"/>
      <c r="B131" s="7"/>
      <c r="C131" s="7"/>
      <c r="D131" s="7"/>
      <c r="E131" s="7"/>
      <c r="F131" s="7"/>
      <c r="G131" s="7"/>
      <c r="H131" s="7"/>
    </row>
    <row r="132" spans="1:8" x14ac:dyDescent="0.25">
      <c r="A132" s="7"/>
      <c r="B132" s="7"/>
      <c r="C132" s="7"/>
      <c r="D132" s="7"/>
      <c r="E132" s="7"/>
      <c r="F132" s="7"/>
      <c r="G132" s="7"/>
      <c r="H132" s="7"/>
    </row>
    <row r="133" spans="1:8" x14ac:dyDescent="0.25">
      <c r="A133" s="7"/>
      <c r="B133" s="7"/>
      <c r="C133" s="7"/>
      <c r="D133" s="7"/>
      <c r="E133" s="7"/>
      <c r="F133" s="7"/>
      <c r="G133" s="7"/>
      <c r="H133" s="7"/>
    </row>
    <row r="134" spans="1:8" x14ac:dyDescent="0.25">
      <c r="A134" s="7"/>
      <c r="B134" s="7"/>
      <c r="C134" s="7"/>
      <c r="D134" s="7"/>
      <c r="E134" s="7"/>
      <c r="F134" s="7"/>
      <c r="G134" s="7"/>
      <c r="H134" s="7"/>
    </row>
    <row r="135" spans="1:8" x14ac:dyDescent="0.25">
      <c r="A135" s="7"/>
      <c r="B135" s="7"/>
      <c r="C135" s="7"/>
      <c r="D135" s="7"/>
      <c r="E135" s="7"/>
      <c r="F135" s="7"/>
      <c r="G135" s="7"/>
      <c r="H135" s="7"/>
    </row>
    <row r="136" spans="1:8" x14ac:dyDescent="0.25">
      <c r="A136" s="7"/>
      <c r="B136" s="7"/>
      <c r="C136" s="7"/>
      <c r="D136" s="7"/>
      <c r="E136" s="7"/>
      <c r="F136" s="7"/>
      <c r="G136" s="7"/>
      <c r="H136" s="7"/>
    </row>
    <row r="137" spans="1:8" x14ac:dyDescent="0.25">
      <c r="A137" s="7"/>
      <c r="B137" s="7"/>
      <c r="C137" s="7"/>
      <c r="D137" s="7"/>
      <c r="E137" s="7"/>
      <c r="F137" s="7"/>
      <c r="G137" s="7"/>
      <c r="H137" s="7"/>
    </row>
    <row r="138" spans="1:8" x14ac:dyDescent="0.25">
      <c r="A138" s="7"/>
      <c r="B138" s="7"/>
      <c r="C138" s="7"/>
      <c r="D138" s="7"/>
      <c r="E138" s="7"/>
      <c r="F138" s="7"/>
      <c r="G138" s="7"/>
      <c r="H138" s="7"/>
    </row>
    <row r="139" spans="1:8" x14ac:dyDescent="0.25">
      <c r="A139" s="7"/>
      <c r="B139" s="7"/>
      <c r="C139" s="7"/>
      <c r="D139" s="7"/>
      <c r="E139" s="7"/>
      <c r="F139" s="7"/>
      <c r="G139" s="7"/>
      <c r="H139" s="7"/>
    </row>
    <row r="140" spans="1:8" x14ac:dyDescent="0.25">
      <c r="A140" s="7"/>
      <c r="B140" s="7"/>
      <c r="C140" s="7"/>
      <c r="D140" s="7"/>
      <c r="E140" s="7"/>
      <c r="F140" s="7"/>
      <c r="G140" s="7"/>
      <c r="H140" s="7"/>
    </row>
    <row r="141" spans="1:8" x14ac:dyDescent="0.25">
      <c r="A141" s="7"/>
      <c r="B141" s="7"/>
      <c r="C141" s="7"/>
      <c r="D141" s="7"/>
      <c r="E141" s="7"/>
      <c r="F141" s="7"/>
      <c r="G141" s="7"/>
      <c r="H141" s="7"/>
    </row>
    <row r="142" spans="1:8" x14ac:dyDescent="0.25">
      <c r="A142" s="7"/>
      <c r="B142" s="7"/>
      <c r="C142" s="7"/>
      <c r="D142" s="7"/>
      <c r="E142" s="7"/>
      <c r="F142" s="7"/>
      <c r="G142" s="7"/>
      <c r="H142" s="7"/>
    </row>
    <row r="143" spans="1:8" x14ac:dyDescent="0.25">
      <c r="A143" s="7"/>
      <c r="B143" s="7"/>
      <c r="C143" s="7"/>
      <c r="D143" s="7"/>
      <c r="E143" s="7"/>
      <c r="F143" s="7"/>
      <c r="G143" s="7"/>
      <c r="H143" s="7"/>
    </row>
    <row r="144" spans="1:8" x14ac:dyDescent="0.25">
      <c r="A144" s="7"/>
      <c r="B144" s="7"/>
      <c r="C144" s="7"/>
      <c r="D144" s="7"/>
      <c r="E144" s="7"/>
      <c r="F144" s="7"/>
      <c r="G144" s="7"/>
      <c r="H144" s="7"/>
    </row>
    <row r="145" spans="1:8" x14ac:dyDescent="0.25">
      <c r="A145" s="7"/>
      <c r="B145" s="7"/>
      <c r="C145" s="7"/>
      <c r="D145" s="7"/>
      <c r="E145" s="7"/>
      <c r="F145" s="7"/>
      <c r="G145" s="7"/>
      <c r="H145" s="7"/>
    </row>
    <row r="146" spans="1:8" x14ac:dyDescent="0.25">
      <c r="A146" s="7"/>
      <c r="B146" s="7"/>
      <c r="C146" s="7"/>
      <c r="D146" s="7"/>
      <c r="E146" s="7"/>
      <c r="F146" s="7"/>
      <c r="G146" s="7"/>
      <c r="H146" s="7"/>
    </row>
    <row r="147" spans="1:8" x14ac:dyDescent="0.25">
      <c r="A147" s="7"/>
      <c r="B147" s="7"/>
      <c r="C147" s="7"/>
      <c r="D147" s="7"/>
      <c r="E147" s="7"/>
      <c r="F147" s="7"/>
      <c r="G147" s="7"/>
      <c r="H147" s="7"/>
    </row>
    <row r="148" spans="1:8" x14ac:dyDescent="0.25">
      <c r="A148" s="7"/>
      <c r="B148" s="7"/>
      <c r="C148" s="7"/>
      <c r="D148" s="7"/>
      <c r="E148" s="7"/>
      <c r="F148" s="7"/>
      <c r="G148" s="7"/>
      <c r="H148" s="7"/>
    </row>
    <row r="149" spans="1:8" x14ac:dyDescent="0.25">
      <c r="A149" s="7"/>
      <c r="B149" s="7"/>
      <c r="C149" s="7"/>
      <c r="D149" s="7"/>
      <c r="E149" s="7"/>
      <c r="F149" s="7"/>
      <c r="G149" s="7"/>
      <c r="H149" s="7"/>
    </row>
    <row r="150" spans="1:8" x14ac:dyDescent="0.25">
      <c r="A150" s="7"/>
      <c r="B150" s="7"/>
      <c r="C150" s="7"/>
      <c r="D150" s="7"/>
      <c r="E150" s="7"/>
      <c r="F150" s="7"/>
      <c r="G150" s="7"/>
      <c r="H150" s="7"/>
    </row>
    <row r="151" spans="1:8" x14ac:dyDescent="0.25">
      <c r="A151" s="7"/>
      <c r="B151" s="7"/>
      <c r="C151" s="7"/>
      <c r="D151" s="7"/>
      <c r="E151" s="7"/>
      <c r="F151" s="7"/>
      <c r="G151" s="7"/>
      <c r="H151" s="7"/>
    </row>
    <row r="152" spans="1:8" x14ac:dyDescent="0.25">
      <c r="A152" s="7"/>
      <c r="B152" s="7"/>
      <c r="C152" s="7"/>
      <c r="D152" s="7"/>
      <c r="E152" s="7"/>
      <c r="F152" s="7"/>
      <c r="G152" s="7"/>
      <c r="H152" s="7"/>
    </row>
    <row r="153" spans="1:8" x14ac:dyDescent="0.25">
      <c r="A153" s="7"/>
      <c r="B153" s="7"/>
      <c r="C153" s="7"/>
      <c r="D153" s="7"/>
      <c r="E153" s="7"/>
      <c r="F153" s="7"/>
      <c r="G153" s="7"/>
      <c r="H153" s="7"/>
    </row>
    <row r="154" spans="1:8" x14ac:dyDescent="0.25">
      <c r="A154" s="7"/>
      <c r="B154" s="7"/>
      <c r="C154" s="7"/>
      <c r="D154" s="7"/>
      <c r="E154" s="7"/>
      <c r="F154" s="7"/>
      <c r="G154" s="7"/>
      <c r="H154" s="7"/>
    </row>
    <row r="155" spans="1:8" x14ac:dyDescent="0.25">
      <c r="A155" s="7"/>
      <c r="B155" s="7"/>
      <c r="C155" s="7"/>
      <c r="D155" s="7"/>
      <c r="E155" s="7"/>
      <c r="F155" s="7"/>
      <c r="G155" s="7"/>
      <c r="H155" s="7"/>
    </row>
    <row r="156" spans="1:8" x14ac:dyDescent="0.25">
      <c r="A156" s="7"/>
      <c r="B156" s="7"/>
      <c r="C156" s="7"/>
      <c r="D156" s="7"/>
      <c r="E156" s="7"/>
      <c r="F156" s="7"/>
      <c r="G156" s="7"/>
      <c r="H156" s="7"/>
    </row>
    <row r="157" spans="1:8" x14ac:dyDescent="0.25">
      <c r="A157" s="7"/>
      <c r="B157" s="7"/>
      <c r="C157" s="7"/>
      <c r="D157" s="7"/>
      <c r="E157" s="7"/>
      <c r="F157" s="7"/>
      <c r="G157" s="7"/>
      <c r="H157" s="7"/>
    </row>
    <row r="158" spans="1:8" x14ac:dyDescent="0.25">
      <c r="A158" s="7"/>
      <c r="B158" s="7"/>
      <c r="C158" s="7"/>
      <c r="D158" s="7"/>
      <c r="E158" s="7"/>
      <c r="F158" s="7"/>
      <c r="G158" s="7"/>
      <c r="H158" s="7"/>
    </row>
    <row r="159" spans="1:8" x14ac:dyDescent="0.25">
      <c r="A159" s="7"/>
      <c r="B159" s="7"/>
      <c r="C159" s="7"/>
      <c r="D159" s="7"/>
      <c r="E159" s="7"/>
      <c r="F159" s="7"/>
      <c r="G159" s="7"/>
      <c r="H159" s="7"/>
    </row>
    <row r="160" spans="1:8" x14ac:dyDescent="0.25">
      <c r="A160" s="7"/>
      <c r="B160" s="7"/>
      <c r="C160" s="7"/>
      <c r="D160" s="7"/>
      <c r="E160" s="7"/>
      <c r="F160" s="7"/>
      <c r="G160" s="7"/>
      <c r="H160" s="7"/>
    </row>
    <row r="161" spans="1:8" x14ac:dyDescent="0.25">
      <c r="A161" s="7"/>
      <c r="B161" s="7"/>
      <c r="C161" s="7"/>
      <c r="D161" s="7"/>
      <c r="E161" s="7"/>
      <c r="F161" s="7"/>
      <c r="G161" s="7"/>
      <c r="H161" s="7"/>
    </row>
    <row r="162" spans="1:8" x14ac:dyDescent="0.25">
      <c r="A162" s="7"/>
      <c r="B162" s="7"/>
      <c r="C162" s="7"/>
      <c r="D162" s="7"/>
      <c r="E162" s="7"/>
      <c r="F162" s="7"/>
      <c r="G162" s="7"/>
      <c r="H162" s="7"/>
    </row>
    <row r="163" spans="1:8" x14ac:dyDescent="0.25">
      <c r="A163" s="7"/>
      <c r="B163" s="7"/>
      <c r="C163" s="7"/>
      <c r="D163" s="7"/>
      <c r="E163" s="7"/>
      <c r="F163" s="7"/>
      <c r="G163" s="7"/>
      <c r="H163" s="7"/>
    </row>
    <row r="164" spans="1:8" x14ac:dyDescent="0.25">
      <c r="A164" s="7"/>
      <c r="B164" s="7"/>
      <c r="C164" s="7"/>
      <c r="D164" s="7"/>
      <c r="E164" s="7"/>
      <c r="F164" s="7"/>
      <c r="G164" s="7"/>
      <c r="H164" s="7"/>
    </row>
    <row r="165" spans="1:8" x14ac:dyDescent="0.25">
      <c r="A165" s="7"/>
      <c r="B165" s="7"/>
      <c r="C165" s="7"/>
      <c r="D165" s="7"/>
      <c r="E165" s="7"/>
      <c r="F165" s="7"/>
      <c r="G165" s="7"/>
      <c r="H165" s="7"/>
    </row>
    <row r="166" spans="1:8" x14ac:dyDescent="0.25">
      <c r="A166" s="7"/>
      <c r="B166" s="7"/>
      <c r="C166" s="7"/>
      <c r="D166" s="7"/>
      <c r="E166" s="7"/>
      <c r="F166" s="7"/>
      <c r="G166" s="7"/>
      <c r="H166" s="7"/>
    </row>
    <row r="167" spans="1:8" x14ac:dyDescent="0.25">
      <c r="A167" s="7"/>
      <c r="B167" s="7"/>
      <c r="C167" s="7"/>
      <c r="D167" s="7"/>
      <c r="E167" s="7"/>
      <c r="F167" s="7"/>
      <c r="G167" s="7"/>
      <c r="H167" s="7"/>
    </row>
    <row r="168" spans="1:8" x14ac:dyDescent="0.25">
      <c r="A168" s="7"/>
      <c r="B168" s="7"/>
      <c r="C168" s="7"/>
      <c r="D168" s="7"/>
      <c r="E168" s="7"/>
      <c r="F168" s="7"/>
      <c r="G168" s="7"/>
      <c r="H168" s="7"/>
    </row>
    <row r="169" spans="1:8" x14ac:dyDescent="0.25">
      <c r="A169" s="7"/>
      <c r="B169" s="7"/>
      <c r="C169" s="7"/>
      <c r="D169" s="7"/>
      <c r="E169" s="7"/>
      <c r="F169" s="7"/>
      <c r="G169" s="7"/>
      <c r="H169" s="7"/>
    </row>
    <row r="170" spans="1:8" x14ac:dyDescent="0.25">
      <c r="A170" s="7"/>
      <c r="B170" s="7"/>
      <c r="C170" s="7"/>
      <c r="D170" s="7"/>
      <c r="E170" s="7"/>
      <c r="F170" s="7"/>
      <c r="G170" s="7"/>
      <c r="H170" s="7"/>
    </row>
    <row r="171" spans="1:8" x14ac:dyDescent="0.25">
      <c r="A171" s="7"/>
      <c r="B171" s="7"/>
      <c r="C171" s="7"/>
      <c r="D171" s="7"/>
      <c r="E171" s="7"/>
      <c r="F171" s="7"/>
      <c r="G171" s="7"/>
      <c r="H171" s="7"/>
    </row>
    <row r="172" spans="1:8" x14ac:dyDescent="0.25">
      <c r="A172" s="7"/>
      <c r="B172" s="7"/>
      <c r="C172" s="7"/>
      <c r="D172" s="7"/>
      <c r="E172" s="7"/>
      <c r="F172" s="7"/>
      <c r="G172" s="7"/>
      <c r="H172" s="7"/>
    </row>
    <row r="173" spans="1:8" x14ac:dyDescent="0.25">
      <c r="A173" s="7"/>
      <c r="B173" s="7"/>
      <c r="C173" s="7"/>
      <c r="D173" s="7"/>
      <c r="E173" s="7"/>
      <c r="F173" s="7"/>
      <c r="G173" s="7"/>
      <c r="H173" s="7"/>
    </row>
    <row r="174" spans="1:8" x14ac:dyDescent="0.25">
      <c r="A174" s="7"/>
      <c r="B174" s="7"/>
      <c r="C174" s="7"/>
      <c r="D174" s="7"/>
      <c r="E174" s="7"/>
      <c r="F174" s="7"/>
      <c r="G174" s="7"/>
      <c r="H174" s="7"/>
    </row>
    <row r="175" spans="1:8" x14ac:dyDescent="0.25">
      <c r="A175" s="7"/>
      <c r="B175" s="7"/>
      <c r="C175" s="7"/>
      <c r="D175" s="7"/>
      <c r="E175" s="7"/>
      <c r="F175" s="7"/>
      <c r="G175" s="7"/>
      <c r="H175" s="7"/>
    </row>
    <row r="176" spans="1:8" x14ac:dyDescent="0.25">
      <c r="A176" s="7"/>
      <c r="B176" s="7"/>
      <c r="C176" s="7"/>
      <c r="D176" s="7"/>
      <c r="E176" s="7"/>
      <c r="F176" s="7"/>
      <c r="G176" s="7"/>
      <c r="H176" s="7"/>
    </row>
    <row r="177" spans="1:8" x14ac:dyDescent="0.25">
      <c r="A177" s="7"/>
      <c r="B177" s="7"/>
      <c r="C177" s="7"/>
      <c r="D177" s="7"/>
      <c r="E177" s="7"/>
      <c r="F177" s="7"/>
      <c r="G177" s="7"/>
      <c r="H177" s="7"/>
    </row>
    <row r="178" spans="1:8" x14ac:dyDescent="0.25">
      <c r="A178" s="7"/>
      <c r="B178" s="7"/>
      <c r="C178" s="7"/>
      <c r="D178" s="7"/>
      <c r="E178" s="7"/>
      <c r="F178" s="7"/>
      <c r="G178" s="7"/>
      <c r="H178" s="7"/>
    </row>
    <row r="179" spans="1:8" x14ac:dyDescent="0.25">
      <c r="A179" s="7"/>
      <c r="B179" s="7"/>
      <c r="C179" s="7"/>
      <c r="D179" s="7"/>
      <c r="E179" s="7"/>
      <c r="F179" s="7"/>
      <c r="G179" s="7"/>
      <c r="H179" s="7"/>
    </row>
    <row r="180" spans="1:8" x14ac:dyDescent="0.25">
      <c r="A180" s="7"/>
      <c r="B180" s="7"/>
      <c r="C180" s="7"/>
      <c r="D180" s="7"/>
      <c r="E180" s="7"/>
      <c r="F180" s="7"/>
      <c r="G180" s="7"/>
      <c r="H180" s="7"/>
    </row>
    <row r="181" spans="1:8" x14ac:dyDescent="0.25">
      <c r="A181" s="7"/>
      <c r="B181" s="7"/>
      <c r="C181" s="7"/>
      <c r="D181" s="7"/>
      <c r="E181" s="7"/>
      <c r="F181" s="7"/>
      <c r="G181" s="7"/>
      <c r="H181" s="7"/>
    </row>
    <row r="182" spans="1:8" x14ac:dyDescent="0.25">
      <c r="A182" s="7"/>
      <c r="B182" s="7"/>
      <c r="C182" s="7"/>
      <c r="D182" s="7"/>
      <c r="E182" s="7"/>
      <c r="F182" s="7"/>
      <c r="G182" s="7"/>
      <c r="H182" s="7"/>
    </row>
    <row r="183" spans="1:8" x14ac:dyDescent="0.25">
      <c r="A183" s="7"/>
      <c r="B183" s="7"/>
      <c r="C183" s="7"/>
      <c r="D183" s="7"/>
      <c r="E183" s="7"/>
      <c r="F183" s="7"/>
      <c r="G183" s="7"/>
      <c r="H183" s="7"/>
    </row>
    <row r="184" spans="1:8" x14ac:dyDescent="0.25">
      <c r="A184" s="7"/>
      <c r="B184" s="7"/>
      <c r="C184" s="7"/>
      <c r="D184" s="7"/>
      <c r="E184" s="7"/>
      <c r="F184" s="7"/>
      <c r="G184" s="7"/>
      <c r="H184" s="7"/>
    </row>
    <row r="185" spans="1:8" x14ac:dyDescent="0.25">
      <c r="A185" s="7"/>
      <c r="B185" s="7"/>
      <c r="C185" s="7"/>
      <c r="D185" s="7"/>
      <c r="E185" s="7"/>
      <c r="F185" s="7"/>
      <c r="G185" s="7"/>
      <c r="H185" s="7"/>
    </row>
    <row r="186" spans="1:8" x14ac:dyDescent="0.25">
      <c r="A186" s="7"/>
      <c r="B186" s="7"/>
      <c r="C186" s="7"/>
      <c r="D186" s="7"/>
      <c r="E186" s="7"/>
      <c r="F186" s="7"/>
      <c r="G186" s="7"/>
      <c r="H186" s="7"/>
    </row>
    <row r="187" spans="1:8" x14ac:dyDescent="0.25">
      <c r="A187" s="7"/>
      <c r="B187" s="7"/>
      <c r="C187" s="7"/>
      <c r="D187" s="7"/>
      <c r="E187" s="7"/>
      <c r="F187" s="7"/>
      <c r="G187" s="7"/>
      <c r="H187" s="7"/>
    </row>
    <row r="188" spans="1:8" x14ac:dyDescent="0.25">
      <c r="A188" s="7"/>
      <c r="B188" s="7"/>
      <c r="C188" s="7"/>
      <c r="D188" s="7"/>
      <c r="E188" s="7"/>
      <c r="F188" s="7"/>
      <c r="G188" s="7"/>
      <c r="H188" s="7"/>
    </row>
    <row r="189" spans="1:8" x14ac:dyDescent="0.25">
      <c r="A189" s="7"/>
      <c r="B189" s="7"/>
      <c r="C189" s="7"/>
      <c r="D189" s="7"/>
      <c r="E189" s="7"/>
      <c r="F189" s="7"/>
      <c r="G189" s="7"/>
      <c r="H189" s="7"/>
    </row>
    <row r="190" spans="1:8" x14ac:dyDescent="0.25">
      <c r="A190" s="7"/>
      <c r="B190" s="7"/>
      <c r="C190" s="7"/>
      <c r="D190" s="7"/>
      <c r="E190" s="7"/>
      <c r="F190" s="7"/>
      <c r="G190" s="7"/>
      <c r="H190" s="7"/>
    </row>
    <row r="191" spans="1:8" x14ac:dyDescent="0.25">
      <c r="A191" s="7"/>
      <c r="B191" s="7"/>
      <c r="C191" s="7"/>
      <c r="D191" s="7"/>
      <c r="E191" s="7"/>
      <c r="F191" s="7"/>
      <c r="G191" s="7"/>
      <c r="H191" s="7"/>
    </row>
    <row r="192" spans="1:8" x14ac:dyDescent="0.25">
      <c r="A192" s="7"/>
      <c r="B192" s="7"/>
      <c r="C192" s="7"/>
      <c r="D192" s="7"/>
      <c r="E192" s="7"/>
      <c r="F192" s="7"/>
      <c r="G192" s="7"/>
      <c r="H192" s="7"/>
    </row>
  </sheetData>
  <sheetProtection selectLockedCells="1"/>
  <mergeCells count="44">
    <mergeCell ref="A70:B70"/>
    <mergeCell ref="A72:B72"/>
    <mergeCell ref="A73:B73"/>
    <mergeCell ref="A74:B74"/>
    <mergeCell ref="C83:D83"/>
    <mergeCell ref="F83:H83"/>
    <mergeCell ref="C82:D82"/>
    <mergeCell ref="A76:B76"/>
    <mergeCell ref="A75:B75"/>
    <mergeCell ref="A77:B77"/>
    <mergeCell ref="A78:B78"/>
    <mergeCell ref="A1:H1"/>
    <mergeCell ref="A3:H3"/>
    <mergeCell ref="A8:B8"/>
    <mergeCell ref="A13:B13"/>
    <mergeCell ref="A2:H2"/>
    <mergeCell ref="A5:B6"/>
    <mergeCell ref="A4:H4"/>
    <mergeCell ref="A19:B19"/>
    <mergeCell ref="A20:B20"/>
    <mergeCell ref="A24:B24"/>
    <mergeCell ref="A25:B25"/>
    <mergeCell ref="A26:B26"/>
    <mergeCell ref="C54:D54"/>
    <mergeCell ref="C55:D55"/>
    <mergeCell ref="F55:H55"/>
    <mergeCell ref="A61:B61"/>
    <mergeCell ref="A57:C57"/>
    <mergeCell ref="A28:B29"/>
    <mergeCell ref="A69:B69"/>
    <mergeCell ref="A71:B71"/>
    <mergeCell ref="A32:A33"/>
    <mergeCell ref="B32:B33"/>
    <mergeCell ref="A43:B43"/>
    <mergeCell ref="A64:B64"/>
    <mergeCell ref="A30:B30"/>
    <mergeCell ref="A34:B34"/>
    <mergeCell ref="A35:B35"/>
    <mergeCell ref="A59:B60"/>
    <mergeCell ref="A38:B38"/>
    <mergeCell ref="A40:B40"/>
    <mergeCell ref="A51:B51"/>
    <mergeCell ref="A52:B52"/>
    <mergeCell ref="A58:H58"/>
  </mergeCells>
  <dataValidations count="1">
    <dataValidation type="list" showInputMessage="1" showErrorMessage="1" sqref="H5">
      <formula1>"на 30 Сентября 2019, на 31 Декабря 2019, на 31 Марта 2020, на 30 Июня 2020, на 30 Сентября 2020, на 31 Декабря 2020"</formula1>
    </dataValidation>
  </dataValidations>
  <pageMargins left="0.7" right="0.7" top="0.75" bottom="0.75" header="0.3" footer="0.3"/>
  <pageSetup paperSize="9" scale="80" orientation="portrait" r:id="rId1"/>
  <rowBreaks count="1" manualBreakCount="1">
    <brk id="5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'Не трогать'!$A$8:$A$19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2" sqref="A2"/>
    </sheetView>
  </sheetViews>
  <sheetFormatPr defaultRowHeight="15" x14ac:dyDescent="0.25"/>
  <cols>
    <col min="1" max="1" width="13.28515625" customWidth="1"/>
    <col min="3" max="3" width="17.7109375" customWidth="1"/>
    <col min="4" max="4" width="12.140625" customWidth="1"/>
    <col min="5" max="5" width="11.85546875" customWidth="1"/>
    <col min="6" max="6" width="11.140625" customWidth="1"/>
    <col min="7" max="7" width="11.42578125" customWidth="1"/>
    <col min="8" max="8" width="12.7109375" customWidth="1"/>
  </cols>
  <sheetData>
    <row r="1" spans="1:8" x14ac:dyDescent="0.25">
      <c r="A1" s="54"/>
    </row>
    <row r="2" spans="1:8" ht="30" x14ac:dyDescent="0.25">
      <c r="A2">
        <f ca="1">YEAR(TODAY())</f>
        <v>2024</v>
      </c>
      <c r="B2" t="s">
        <v>72</v>
      </c>
      <c r="C2" s="60" t="s">
        <v>76</v>
      </c>
    </row>
    <row r="3" spans="1:8" ht="30" x14ac:dyDescent="0.25">
      <c r="A3">
        <f ca="1">A2-1</f>
        <v>2023</v>
      </c>
      <c r="B3" t="s">
        <v>71</v>
      </c>
      <c r="C3" s="60" t="s">
        <v>77</v>
      </c>
      <c r="H3" s="59"/>
    </row>
    <row r="4" spans="1:8" ht="30" x14ac:dyDescent="0.25">
      <c r="A4">
        <f ca="1">A3-1</f>
        <v>2022</v>
      </c>
      <c r="B4" t="s">
        <v>70</v>
      </c>
      <c r="C4" s="60" t="s">
        <v>78</v>
      </c>
      <c r="H4" s="59"/>
    </row>
    <row r="5" spans="1:8" ht="30" x14ac:dyDescent="0.25">
      <c r="B5" t="s">
        <v>69</v>
      </c>
      <c r="C5" s="60" t="s">
        <v>79</v>
      </c>
      <c r="H5" s="59"/>
    </row>
    <row r="6" spans="1:8" x14ac:dyDescent="0.25">
      <c r="A6" s="55"/>
      <c r="H6" s="59"/>
    </row>
    <row r="7" spans="1:8" x14ac:dyDescent="0.25">
      <c r="A7" t="s">
        <v>73</v>
      </c>
      <c r="B7" t="s">
        <v>74</v>
      </c>
      <c r="C7" t="s">
        <v>75</v>
      </c>
      <c r="H7" s="59"/>
    </row>
    <row r="8" spans="1:8" x14ac:dyDescent="0.25">
      <c r="A8" s="59">
        <f ca="1">DATE(A2,12,31)</f>
        <v>45657</v>
      </c>
      <c r="B8" t="str">
        <f ca="1">CONCATENATE($B2,$A$2)</f>
        <v>IV кв. 2024</v>
      </c>
      <c r="C8" t="str">
        <f ca="1">CONCATENATE($C2,$A$2)</f>
        <v>Январь - 
Декабрь 2024</v>
      </c>
      <c r="H8" s="59"/>
    </row>
    <row r="9" spans="1:8" x14ac:dyDescent="0.25">
      <c r="A9" s="59">
        <f ca="1">EOMONTH(A8,-3)</f>
        <v>45565</v>
      </c>
      <c r="B9" t="str">
        <f ca="1">CONCATENATE($B3,$A$2)</f>
        <v>III кв. 2024</v>
      </c>
      <c r="C9" t="str">
        <f ca="1">CONCATENATE($C3,$A$2)</f>
        <v>Январь - 
Сентябрь 2024</v>
      </c>
      <c r="H9" s="59"/>
    </row>
    <row r="10" spans="1:8" x14ac:dyDescent="0.25">
      <c r="A10" s="59">
        <f t="shared" ref="A10:A19" ca="1" si="0">EOMONTH(A9,-3)</f>
        <v>45473</v>
      </c>
      <c r="B10" t="str">
        <f ca="1">CONCATENATE($B4,$A$2)</f>
        <v>II кв. 2024</v>
      </c>
      <c r="C10" t="str">
        <f ca="1">CONCATENATE($C4,$A$2)</f>
        <v>Январь - 
Июнь 2024</v>
      </c>
      <c r="H10" s="59"/>
    </row>
    <row r="11" spans="1:8" x14ac:dyDescent="0.25">
      <c r="A11" s="59">
        <f t="shared" ca="1" si="0"/>
        <v>45382</v>
      </c>
      <c r="B11" t="str">
        <f ca="1">CONCATENATE($B5,$A$2)</f>
        <v>I кв. 2024</v>
      </c>
      <c r="C11" t="str">
        <f ca="1">CONCATENATE($C5,$A$2)</f>
        <v>Январь - 
Март 2024</v>
      </c>
      <c r="H11" s="59"/>
    </row>
    <row r="12" spans="1:8" x14ac:dyDescent="0.25">
      <c r="A12" s="59">
        <f t="shared" ca="1" si="0"/>
        <v>45291</v>
      </c>
      <c r="B12" t="str">
        <f ca="1">CONCATENATE($B2,$A$3)</f>
        <v>IV кв. 2023</v>
      </c>
      <c r="C12" t="str">
        <f ca="1">CONCATENATE($C2,$A$3)</f>
        <v>Январь - 
Декабрь 2023</v>
      </c>
      <c r="H12" s="59"/>
    </row>
    <row r="13" spans="1:8" x14ac:dyDescent="0.25">
      <c r="A13" s="59">
        <f t="shared" ca="1" si="0"/>
        <v>45199</v>
      </c>
      <c r="B13" t="str">
        <f ca="1">CONCATENATE($B3,$A$3)</f>
        <v>III кв. 2023</v>
      </c>
      <c r="C13" t="str">
        <f ca="1">CONCATENATE($C3,$A$3)</f>
        <v>Январь - 
Сентябрь 2023</v>
      </c>
      <c r="H13" s="59"/>
    </row>
    <row r="14" spans="1:8" x14ac:dyDescent="0.25">
      <c r="A14" s="59">
        <f t="shared" ca="1" si="0"/>
        <v>45107</v>
      </c>
      <c r="B14" t="str">
        <f ca="1">CONCATENATE($B4,$A$3)</f>
        <v>II кв. 2023</v>
      </c>
      <c r="C14" t="str">
        <f ca="1">CONCATENATE($C4,$A$3)</f>
        <v>Январь - 
Июнь 2023</v>
      </c>
      <c r="H14" s="59"/>
    </row>
    <row r="15" spans="1:8" x14ac:dyDescent="0.25">
      <c r="A15" s="59">
        <f t="shared" ca="1" si="0"/>
        <v>45016</v>
      </c>
      <c r="B15" t="str">
        <f ca="1">CONCATENATE($B5,$A$3)</f>
        <v>I кв. 2023</v>
      </c>
      <c r="C15" t="str">
        <f ca="1">CONCATENATE($C5,$A$3)</f>
        <v>Январь - 
Март 2023</v>
      </c>
    </row>
    <row r="16" spans="1:8" x14ac:dyDescent="0.25">
      <c r="A16" s="59">
        <f t="shared" ca="1" si="0"/>
        <v>44926</v>
      </c>
      <c r="B16" t="str">
        <f ca="1">CONCATENATE($B2,$A$4)</f>
        <v>IV кв. 2022</v>
      </c>
      <c r="C16" t="str">
        <f ca="1">CONCATENATE($C2,$A$4)</f>
        <v>Январь - 
Декабрь 2022</v>
      </c>
      <c r="E16" s="54"/>
    </row>
    <row r="17" spans="1:3" x14ac:dyDescent="0.25">
      <c r="A17" s="59">
        <f t="shared" ca="1" si="0"/>
        <v>44834</v>
      </c>
      <c r="B17" t="str">
        <f ca="1">CONCATENATE($B3,$A$4)</f>
        <v>III кв. 2022</v>
      </c>
      <c r="C17" t="str">
        <f ca="1">CONCATENATE($C3,$A$4)</f>
        <v>Январь - 
Сентябрь 2022</v>
      </c>
    </row>
    <row r="18" spans="1:3" x14ac:dyDescent="0.25">
      <c r="A18" s="59">
        <f t="shared" ca="1" si="0"/>
        <v>44742</v>
      </c>
      <c r="B18" t="str">
        <f ca="1">CONCATENATE($B4,$A$4)</f>
        <v>II кв. 2022</v>
      </c>
      <c r="C18" t="str">
        <f ca="1">CONCATENATE($C4,$A$4)</f>
        <v>Январь - 
Июнь 2022</v>
      </c>
    </row>
    <row r="19" spans="1:3" x14ac:dyDescent="0.25">
      <c r="A19" s="59">
        <f t="shared" ca="1" si="0"/>
        <v>44651</v>
      </c>
      <c r="B19" t="str">
        <f ca="1">CONCATENATE($B5,$A$4)</f>
        <v>I кв. 2022</v>
      </c>
      <c r="C19" t="str">
        <f ca="1">CONCATENATE($C5,$A$4)</f>
        <v>Январь - 
Март 2022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Упрощенная отчетность</vt:lpstr>
      <vt:lpstr>Не трогать</vt:lpstr>
      <vt:lpstr>'Упрощенная отчетность'!Область_печати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2024-04-02T04:45:29Z</dcterms:modified>
</cp:coreProperties>
</file>